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bmehdi11\Downloads\"/>
    </mc:Choice>
  </mc:AlternateContent>
  <bookViews>
    <workbookView xWindow="0" yWindow="0" windowWidth="8710" windowHeight="2540"/>
  </bookViews>
  <sheets>
    <sheet name="FY24"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5" i="1" l="1"/>
  <c r="H15" i="1" s="1"/>
  <c r="I15" i="1" l="1"/>
  <c r="G17" i="1"/>
  <c r="H17" i="1" s="1"/>
  <c r="I23" i="1"/>
  <c r="I34" i="1"/>
  <c r="I35" i="1"/>
  <c r="I36" i="1"/>
  <c r="I37" i="1"/>
  <c r="I38" i="1"/>
  <c r="I33" i="1"/>
  <c r="I31" i="1"/>
  <c r="I29" i="1"/>
  <c r="I27" i="1"/>
  <c r="AE40" i="1"/>
  <c r="AE18" i="1"/>
  <c r="AG18" i="1" s="1"/>
  <c r="Z40" i="1"/>
  <c r="Z18" i="1"/>
  <c r="AB18" i="1" s="1"/>
  <c r="V40" i="1"/>
  <c r="V18" i="1"/>
  <c r="X18" i="1" s="1"/>
  <c r="R40" i="1"/>
  <c r="R18" i="1"/>
  <c r="J40" i="1"/>
  <c r="N40" i="1"/>
  <c r="N18" i="1"/>
  <c r="AC40" i="1"/>
  <c r="T40" i="1"/>
  <c r="P23" i="1"/>
  <c r="P40" i="1"/>
  <c r="L23" i="1"/>
  <c r="L40" i="1" s="1"/>
  <c r="AG23" i="1"/>
  <c r="AB23" i="1"/>
  <c r="X23" i="1"/>
  <c r="J18" i="1"/>
  <c r="L18" i="1" s="1"/>
  <c r="I39" i="1" l="1"/>
  <c r="H20" i="1"/>
  <c r="G20" i="1"/>
  <c r="P18" i="1"/>
  <c r="I17" i="1"/>
  <c r="F20" i="1"/>
  <c r="I20" i="1" l="1"/>
  <c r="I40" i="1" s="1"/>
  <c r="AB40" i="1" l="1"/>
  <c r="AG40" i="1"/>
  <c r="X40" i="1"/>
</calcChain>
</file>

<file path=xl/sharedStrings.xml><?xml version="1.0" encoding="utf-8"?>
<sst xmlns="http://schemas.openxmlformats.org/spreadsheetml/2006/main" count="78" uniqueCount="53">
  <si>
    <t>PI:</t>
  </si>
  <si>
    <t>PROJECT TITLE:</t>
  </si>
  <si>
    <t>SPONSOR:</t>
  </si>
  <si>
    <t>PROJECT DATES:</t>
  </si>
  <si>
    <t>Instructions</t>
  </si>
  <si>
    <t>2-MONTH</t>
  </si>
  <si>
    <t>ORIGINAL</t>
  </si>
  <si>
    <t>SPENT</t>
  </si>
  <si>
    <t>PROJECTIONS</t>
  </si>
  <si>
    <t>%</t>
  </si>
  <si>
    <t>BASE</t>
  </si>
  <si>
    <t>SALARY</t>
  </si>
  <si>
    <t>PROJECT</t>
  </si>
  <si>
    <t>*FRINGE</t>
  </si>
  <si>
    <t>vs.</t>
  </si>
  <si>
    <t>TO-DATE</t>
  </si>
  <si>
    <t>PERSONNEL</t>
  </si>
  <si>
    <t>PROJECT ROLE</t>
  </si>
  <si>
    <t>EFFORT</t>
  </si>
  <si>
    <t>(FACULTY ONLY)</t>
  </si>
  <si>
    <t>BENEFITS</t>
  </si>
  <si>
    <t>TOTAL</t>
  </si>
  <si>
    <t xml:space="preserve">NAME </t>
  </si>
  <si>
    <t xml:space="preserve">For hourly workers: Insert # of hours in % EFFORT Column and the hourly rate of pay in the BASE SALARY column (E). </t>
  </si>
  <si>
    <t>Gradute Research Assistant (GRA)</t>
  </si>
  <si>
    <t>Total Salaries/Wages/Fringe Benefits:</t>
  </si>
  <si>
    <t>List all non-personnel costs for the project here.</t>
  </si>
  <si>
    <t>OTHER COSTS</t>
  </si>
  <si>
    <t>Unit</t>
  </si>
  <si>
    <t>Rate</t>
  </si>
  <si>
    <t>Stipends</t>
  </si>
  <si>
    <t>Gradute Research Fellow</t>
  </si>
  <si>
    <t xml:space="preserve">Lab Supplies </t>
  </si>
  <si>
    <t>Data analysis, data management and software</t>
  </si>
  <si>
    <t xml:space="preserve">Instructional Supplies </t>
  </si>
  <si>
    <t>Travel</t>
  </si>
  <si>
    <t>Conference Registration</t>
  </si>
  <si>
    <t>Airfare</t>
  </si>
  <si>
    <t>Meals</t>
  </si>
  <si>
    <t>Lodging</t>
  </si>
  <si>
    <t xml:space="preserve">Local Transportation (car rental,train, mileage etc.) </t>
  </si>
  <si>
    <t>Tuition (GRA or GRF)</t>
  </si>
  <si>
    <t>Total Other Project Costs</t>
  </si>
  <si>
    <t>TOTAL FUNDING REQUESTED</t>
  </si>
  <si>
    <t>Instructions &amp; Definitions</t>
  </si>
  <si>
    <r>
      <rPr>
        <u/>
        <sz val="10"/>
        <rFont val="Arial"/>
        <family val="2"/>
      </rPr>
      <t xml:space="preserve">Personnel
</t>
    </r>
    <r>
      <rPr>
        <sz val="10"/>
        <rFont val="Arial"/>
        <family val="2"/>
      </rPr>
      <t>●All personnel that will provide effort to the proposal should be listed in the appropriate category. 
●</t>
    </r>
    <r>
      <rPr>
        <b/>
        <sz val="10"/>
        <rFont val="Arial"/>
        <family val="2"/>
      </rPr>
      <t>EFFORT</t>
    </r>
    <r>
      <rPr>
        <sz val="10"/>
        <rFont val="Arial"/>
        <family val="2"/>
      </rPr>
      <t>: The percentage of time allocated to work on the project. 
●</t>
    </r>
    <r>
      <rPr>
        <b/>
        <sz val="10"/>
        <rFont val="Arial"/>
        <family val="2"/>
      </rPr>
      <t>BASE SALARY</t>
    </r>
    <r>
      <rPr>
        <sz val="10"/>
        <rFont val="Arial"/>
        <family val="2"/>
      </rPr>
      <t>: Annual salary or hourly rate for each person.
●</t>
    </r>
    <r>
      <rPr>
        <b/>
        <sz val="10"/>
        <rFont val="Arial"/>
        <family val="2"/>
      </rPr>
      <t>2 MONTH SALARY:</t>
    </r>
    <r>
      <rPr>
        <sz val="10"/>
        <rFont val="Arial"/>
        <family val="2"/>
      </rPr>
      <t xml:space="preserve"> For 9-month faculty: divide annual salary by 9 and multiply by 2.(Note: 12-month faculty are not eligible for an additional 2- month salary) For hourly employees, the 2 Month Salary would be the number of hours worked during the 2 months times the hourly rate of pay.
</t>
    </r>
    <r>
      <rPr>
        <u/>
        <sz val="10"/>
        <rFont val="Arial"/>
        <family val="2"/>
      </rPr>
      <t>Other Costs</t>
    </r>
    <r>
      <rPr>
        <sz val="10"/>
        <rFont val="Arial"/>
        <family val="2"/>
      </rPr>
      <t xml:space="preserve">
●Itemize</t>
    </r>
    <r>
      <rPr>
        <i/>
        <sz val="10"/>
        <rFont val="Arial"/>
        <family val="2"/>
      </rPr>
      <t xml:space="preserve"> </t>
    </r>
    <r>
      <rPr>
        <b/>
        <sz val="10"/>
        <rFont val="Arial"/>
        <family val="2"/>
      </rPr>
      <t>all</t>
    </r>
    <r>
      <rPr>
        <sz val="10"/>
        <rFont val="Arial"/>
        <family val="2"/>
      </rPr>
      <t xml:space="preserve"> other costs for the project. Some line items have been provided. Use only those costs that relate to the goals and objectives of your project. You may add additional line items as needed. Check call for proposals for allowable budget support. 
●Do your research to make your projections as close to actual as possible. Travel costs must be related to the goals and objectives of the project. Travel projections can be estimated using travel websites, Government Service Administration website,travel mileage websites etc. All planned travel should adhere to the GW Travel Policy https://ibuy.gwu.edu/travel-policies.
●Please note: This form is very similar to the required internal budget that is necessary when preparing proposals for submission to external funders. It is good practice for future proposal preparation. ●As a funding source, OVPR does not determine salary or project personnel. For these determinations, contact your school HR client partner for assistance.</t>
    </r>
  </si>
  <si>
    <t>University Seminar Series (FY24)</t>
  </si>
  <si>
    <t>8/1/2023 - 5/31/2024</t>
  </si>
  <si>
    <t>Faculty and Staff compensation is not an allowable expense.</t>
  </si>
  <si>
    <t>PT Hourly Undergraduate Student</t>
  </si>
  <si>
    <t>Fringe Benefits are an additional 6.8% for hourly workers and is inclusive of GRAs.</t>
  </si>
  <si>
    <t>Honoraria</t>
  </si>
  <si>
    <t>Honoraria for speakers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</si>
</sst>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164" formatCode="&quot;$&quot;#,##0\ ;\(&quot;$&quot;#,##0\)"/>
    <numFmt numFmtId="165" formatCode="&quot;$&quot;#,##0"/>
    <numFmt numFmtId="166" formatCode="&quot;$&quot;#,##0.00"/>
    <numFmt numFmtId="167" formatCode="#,##0.00000000"/>
  </numFmts>
  <fonts count="19" x14ac:knownFonts="1">
    <font>
      <sz val="10"/>
      <name val="Arial"/>
    </font>
    <font>
      <sz val="10"/>
      <name val="Arial"/>
      <family val="2"/>
    </font>
    <font>
      <b/>
      <sz val="10"/>
      <color indexed="8"/>
      <name val="Arial"/>
      <family val="2"/>
    </font>
    <font>
      <b/>
      <sz val="10"/>
      <name val="Arial"/>
      <family val="2"/>
    </font>
    <font>
      <b/>
      <sz val="10"/>
      <name val="Times New Roman"/>
      <family val="1"/>
    </font>
    <font>
      <b/>
      <sz val="10"/>
      <color indexed="8"/>
      <name val="Times New Roman"/>
      <family val="1"/>
    </font>
    <font>
      <sz val="10"/>
      <name val="Times New Roman"/>
      <family val="1"/>
    </font>
    <font>
      <sz val="10"/>
      <color indexed="8"/>
      <name val="Times New Roman"/>
      <family val="1"/>
    </font>
    <font>
      <sz val="10"/>
      <color indexed="10"/>
      <name val="Times New Roman"/>
      <family val="1"/>
    </font>
    <font>
      <u/>
      <sz val="10"/>
      <name val="Arial"/>
      <family val="2"/>
    </font>
    <font>
      <sz val="8"/>
      <name val="Arial"/>
      <family val="2"/>
    </font>
    <font>
      <i/>
      <sz val="10"/>
      <name val="Arial"/>
      <family val="2"/>
    </font>
    <font>
      <i/>
      <sz val="9"/>
      <name val="Arial"/>
      <family val="2"/>
    </font>
    <font>
      <b/>
      <u/>
      <sz val="10"/>
      <name val="Arial"/>
      <family val="2"/>
    </font>
    <font>
      <i/>
      <u/>
      <sz val="10"/>
      <name val="Arial"/>
      <family val="2"/>
    </font>
    <font>
      <b/>
      <u/>
      <sz val="10"/>
      <color rgb="FF7030A0"/>
      <name val="Arial"/>
      <family val="2"/>
    </font>
    <font>
      <sz val="10"/>
      <color rgb="FF7030A0"/>
      <name val="Arial"/>
      <family val="2"/>
    </font>
    <font>
      <u/>
      <sz val="10"/>
      <color theme="10"/>
      <name val="Arial"/>
      <family val="2"/>
    </font>
    <font>
      <i/>
      <sz val="11"/>
      <name val="Arial"/>
      <family val="2"/>
    </font>
  </fonts>
  <fills count="2">
    <fill>
      <patternFill patternType="none"/>
    </fill>
    <fill>
      <patternFill patternType="gray125"/>
    </fill>
  </fills>
  <borders count="29">
    <border>
      <left/>
      <right/>
      <top/>
      <bottom/>
      <diagonal/>
    </border>
    <border>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style="dashed">
        <color auto="1"/>
      </top>
      <bottom style="dashed">
        <color auto="1"/>
      </bottom>
      <diagonal/>
    </border>
    <border>
      <left/>
      <right/>
      <top style="dashed">
        <color auto="1"/>
      </top>
      <bottom style="dashed">
        <color auto="1"/>
      </bottom>
      <diagonal/>
    </border>
    <border>
      <left style="medium">
        <color auto="1"/>
      </left>
      <right style="medium">
        <color auto="1"/>
      </right>
      <top style="dashed">
        <color auto="1"/>
      </top>
      <bottom style="dashed">
        <color auto="1"/>
      </bottom>
      <diagonal/>
    </border>
    <border>
      <left/>
      <right/>
      <top style="thin">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style="thin">
        <color auto="1"/>
      </top>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style="medium">
        <color auto="1"/>
      </top>
      <bottom/>
      <diagonal/>
    </border>
    <border>
      <left style="medium">
        <color auto="1"/>
      </left>
      <right/>
      <top/>
      <bottom style="medium">
        <color auto="1"/>
      </bottom>
      <diagonal/>
    </border>
    <border>
      <left style="medium">
        <color auto="1"/>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s>
  <cellStyleXfs count="2">
    <xf numFmtId="0" fontId="0" fillId="0" borderId="0"/>
    <xf numFmtId="0" fontId="17" fillId="0" borderId="0" applyNumberFormat="0" applyFill="0" applyBorder="0" applyAlignment="0" applyProtection="0"/>
  </cellStyleXfs>
  <cellXfs count="159">
    <xf numFmtId="0" fontId="0" fillId="0" borderId="0" xfId="0"/>
    <xf numFmtId="0" fontId="3" fillId="0" borderId="0" xfId="0" applyFont="1" applyAlignment="1">
      <alignment horizontal="left" vertical="top"/>
    </xf>
    <xf numFmtId="0" fontId="3" fillId="0" borderId="24" xfId="0" applyFont="1" applyBorder="1" applyAlignment="1">
      <alignment horizontal="right" vertical="top"/>
    </xf>
    <xf numFmtId="0" fontId="1" fillId="0" borderId="22" xfId="0" applyFont="1" applyBorder="1" applyAlignment="1">
      <alignment vertical="top"/>
    </xf>
    <xf numFmtId="0" fontId="3" fillId="0" borderId="22" xfId="0" applyFont="1" applyBorder="1" applyAlignment="1">
      <alignment vertical="top"/>
    </xf>
    <xf numFmtId="0" fontId="3" fillId="0" borderId="2" xfId="0" applyFont="1" applyBorder="1" applyAlignment="1">
      <alignment vertical="top"/>
    </xf>
    <xf numFmtId="3" fontId="0" fillId="0" borderId="0" xfId="0" applyNumberFormat="1" applyAlignment="1">
      <alignment vertical="top"/>
    </xf>
    <xf numFmtId="0" fontId="0" fillId="0" borderId="0" xfId="0" applyAlignment="1">
      <alignment vertical="top"/>
    </xf>
    <xf numFmtId="0" fontId="3" fillId="0" borderId="0" xfId="0" quotePrefix="1" applyFont="1" applyAlignment="1">
      <alignment horizontal="left" vertical="top"/>
    </xf>
    <xf numFmtId="0" fontId="3" fillId="0" borderId="15" xfId="0" applyFont="1" applyBorder="1" applyAlignment="1">
      <alignment horizontal="right" vertical="top"/>
    </xf>
    <xf numFmtId="0" fontId="1" fillId="0" borderId="0" xfId="0" applyFont="1" applyAlignment="1">
      <alignment vertical="top"/>
    </xf>
    <xf numFmtId="0" fontId="3" fillId="0" borderId="0" xfId="0" applyFont="1" applyAlignment="1">
      <alignment vertical="top"/>
    </xf>
    <xf numFmtId="164" fontId="3" fillId="0" borderId="0" xfId="0" applyNumberFormat="1" applyFont="1" applyAlignment="1">
      <alignment vertical="top"/>
    </xf>
    <xf numFmtId="164" fontId="3" fillId="0" borderId="5" xfId="0" applyNumberFormat="1" applyFont="1" applyBorder="1" applyAlignment="1">
      <alignment vertical="top"/>
    </xf>
    <xf numFmtId="0" fontId="3" fillId="0" borderId="15" xfId="0" applyFont="1" applyBorder="1" applyAlignment="1">
      <alignment vertical="top"/>
    </xf>
    <xf numFmtId="0" fontId="1"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centerContinuous" vertical="top"/>
    </xf>
    <xf numFmtId="164" fontId="3" fillId="0" borderId="0" xfId="0" applyNumberFormat="1" applyFont="1" applyAlignment="1">
      <alignment horizontal="centerContinuous" vertical="top"/>
    </xf>
    <xf numFmtId="164" fontId="3" fillId="0" borderId="7" xfId="0" applyNumberFormat="1" applyFont="1" applyBorder="1" applyAlignment="1">
      <alignment horizontal="center" vertical="top"/>
    </xf>
    <xf numFmtId="3" fontId="4" fillId="0" borderId="2" xfId="0" applyNumberFormat="1" applyFont="1" applyBorder="1" applyAlignment="1">
      <alignment horizontal="center" vertical="top"/>
    </xf>
    <xf numFmtId="3" fontId="4" fillId="0" borderId="0" xfId="0" applyNumberFormat="1" applyFont="1" applyAlignment="1">
      <alignment horizontal="center" vertical="top"/>
    </xf>
    <xf numFmtId="164" fontId="5" fillId="0" borderId="3" xfId="0" applyNumberFormat="1" applyFont="1" applyBorder="1" applyAlignment="1">
      <alignment horizontal="center" vertical="top"/>
    </xf>
    <xf numFmtId="164" fontId="5" fillId="0" borderId="0" xfId="0" applyNumberFormat="1" applyFont="1" applyAlignment="1">
      <alignment horizontal="center" vertical="top"/>
    </xf>
    <xf numFmtId="0" fontId="4" fillId="0" borderId="3" xfId="0" applyFont="1" applyBorder="1" applyAlignment="1">
      <alignment horizontal="center" vertical="top"/>
    </xf>
    <xf numFmtId="0" fontId="4" fillId="0" borderId="4" xfId="0" applyFont="1" applyBorder="1" applyAlignment="1">
      <alignment horizontal="center" vertical="top"/>
    </xf>
    <xf numFmtId="0" fontId="3" fillId="0" borderId="3" xfId="0" applyFont="1" applyBorder="1" applyAlignment="1">
      <alignment horizontal="center" vertical="top"/>
    </xf>
    <xf numFmtId="0" fontId="0" fillId="0" borderId="3" xfId="0" applyBorder="1" applyAlignment="1">
      <alignment vertical="top"/>
    </xf>
    <xf numFmtId="0" fontId="3" fillId="0" borderId="15" xfId="0" applyFont="1" applyBorder="1" applyAlignment="1">
      <alignment horizontal="center" vertical="top"/>
    </xf>
    <xf numFmtId="164" fontId="3" fillId="0" borderId="0" xfId="0" applyNumberFormat="1" applyFont="1" applyAlignment="1">
      <alignment horizontal="center" vertical="top"/>
    </xf>
    <xf numFmtId="164" fontId="3" fillId="0" borderId="3" xfId="0" applyNumberFormat="1" applyFont="1" applyBorder="1" applyAlignment="1">
      <alignment horizontal="center" vertical="top"/>
    </xf>
    <xf numFmtId="3" fontId="4" fillId="0" borderId="5" xfId="0" applyNumberFormat="1" applyFont="1" applyBorder="1" applyAlignment="1">
      <alignment horizontal="center" vertical="top"/>
    </xf>
    <xf numFmtId="164" fontId="5" fillId="0" borderId="4" xfId="0" applyNumberFormat="1" applyFont="1" applyBorder="1" applyAlignment="1">
      <alignment horizontal="center" vertical="top"/>
    </xf>
    <xf numFmtId="164" fontId="2" fillId="0" borderId="4" xfId="0" applyNumberFormat="1" applyFont="1" applyBorder="1" applyAlignment="1">
      <alignment horizontal="center" vertical="top"/>
    </xf>
    <xf numFmtId="0" fontId="3" fillId="0" borderId="4" xfId="0" applyFont="1" applyBorder="1" applyAlignment="1">
      <alignment horizontal="center" vertical="top"/>
    </xf>
    <xf numFmtId="0" fontId="3" fillId="0" borderId="1" xfId="0" applyFont="1" applyBorder="1" applyAlignment="1">
      <alignment vertical="top"/>
    </xf>
    <xf numFmtId="0" fontId="3" fillId="0" borderId="23" xfId="0" applyFont="1" applyBorder="1" applyAlignment="1">
      <alignment horizontal="center" vertical="top"/>
    </xf>
    <xf numFmtId="0" fontId="3" fillId="0" borderId="1" xfId="0" applyFont="1" applyBorder="1" applyAlignment="1">
      <alignment horizontal="center" vertical="top"/>
    </xf>
    <xf numFmtId="164" fontId="3" fillId="0" borderId="1" xfId="0" applyNumberFormat="1" applyFont="1" applyBorder="1" applyAlignment="1">
      <alignment horizontal="center" vertical="top"/>
    </xf>
    <xf numFmtId="164" fontId="3" fillId="0" borderId="6" xfId="0" applyNumberFormat="1" applyFont="1" applyBorder="1" applyAlignment="1">
      <alignment horizontal="center" vertical="top"/>
    </xf>
    <xf numFmtId="14" fontId="4" fillId="0" borderId="7" xfId="0" applyNumberFormat="1" applyFont="1" applyBorder="1" applyAlignment="1">
      <alignment horizontal="center" vertical="top"/>
    </xf>
    <xf numFmtId="14" fontId="4" fillId="0" borderId="4" xfId="0" applyNumberFormat="1" applyFont="1" applyBorder="1" applyAlignment="1">
      <alignment horizontal="center" vertical="top"/>
    </xf>
    <xf numFmtId="0" fontId="4" fillId="0" borderId="6" xfId="0" applyFont="1" applyBorder="1" applyAlignment="1">
      <alignment horizontal="center" vertical="top"/>
    </xf>
    <xf numFmtId="14" fontId="4" fillId="0" borderId="6" xfId="0" applyNumberFormat="1" applyFont="1" applyBorder="1" applyAlignment="1">
      <alignment horizontal="center" vertical="top"/>
    </xf>
    <xf numFmtId="0" fontId="3" fillId="0" borderId="6" xfId="0" applyFont="1" applyBorder="1" applyAlignment="1">
      <alignment horizontal="center" vertical="top"/>
    </xf>
    <xf numFmtId="14" fontId="3" fillId="0" borderId="6" xfId="0" applyNumberFormat="1" applyFont="1" applyBorder="1" applyAlignment="1">
      <alignment horizontal="center" vertical="top"/>
    </xf>
    <xf numFmtId="0" fontId="1" fillId="0" borderId="3" xfId="0" applyFont="1" applyBorder="1" applyAlignment="1">
      <alignment vertical="top"/>
    </xf>
    <xf numFmtId="0" fontId="1" fillId="0" borderId="15" xfId="0" applyFont="1" applyBorder="1" applyAlignment="1">
      <alignment vertical="top"/>
    </xf>
    <xf numFmtId="2" fontId="1" fillId="0" borderId="0" xfId="0" applyNumberFormat="1" applyFont="1" applyAlignment="1">
      <alignment vertical="top"/>
    </xf>
    <xf numFmtId="3" fontId="1" fillId="0" borderId="0" xfId="0" applyNumberFormat="1" applyFont="1" applyAlignment="1">
      <alignment vertical="top"/>
    </xf>
    <xf numFmtId="164" fontId="1" fillId="0" borderId="0" xfId="0" applyNumberFormat="1" applyFont="1" applyAlignment="1">
      <alignment vertical="top"/>
    </xf>
    <xf numFmtId="164" fontId="1" fillId="0" borderId="4" xfId="0" applyNumberFormat="1" applyFont="1" applyBorder="1" applyAlignment="1">
      <alignment vertical="top"/>
    </xf>
    <xf numFmtId="3" fontId="0" fillId="0" borderId="5" xfId="0" applyNumberFormat="1" applyBorder="1" applyAlignment="1">
      <alignment vertical="top"/>
    </xf>
    <xf numFmtId="165" fontId="6" fillId="0" borderId="3" xfId="0" applyNumberFormat="1" applyFont="1" applyBorder="1" applyAlignment="1">
      <alignment vertical="top"/>
    </xf>
    <xf numFmtId="165" fontId="6" fillId="0" borderId="5" xfId="0" applyNumberFormat="1" applyFont="1" applyBorder="1" applyAlignment="1">
      <alignment vertical="top"/>
    </xf>
    <xf numFmtId="0" fontId="6" fillId="0" borderId="3" xfId="0" applyFont="1" applyBorder="1" applyAlignment="1">
      <alignment vertical="top"/>
    </xf>
    <xf numFmtId="0" fontId="6" fillId="0" borderId="4" xfId="0" applyFont="1" applyBorder="1" applyAlignment="1">
      <alignment vertical="top"/>
    </xf>
    <xf numFmtId="0" fontId="12" fillId="0" borderId="4" xfId="0" applyFont="1" applyBorder="1" applyAlignment="1">
      <alignment vertical="top" wrapText="1"/>
    </xf>
    <xf numFmtId="10" fontId="1" fillId="0" borderId="0" xfId="0" applyNumberFormat="1" applyFont="1" applyAlignment="1">
      <alignment vertical="top"/>
    </xf>
    <xf numFmtId="166" fontId="1" fillId="0" borderId="0" xfId="0" applyNumberFormat="1" applyFont="1" applyAlignment="1">
      <alignment vertical="top"/>
    </xf>
    <xf numFmtId="165" fontId="1" fillId="0" borderId="0" xfId="0" applyNumberFormat="1" applyFont="1" applyAlignment="1">
      <alignment vertical="top"/>
    </xf>
    <xf numFmtId="165" fontId="1" fillId="0" borderId="4" xfId="0" applyNumberFormat="1" applyFont="1" applyBorder="1" applyAlignment="1">
      <alignment vertical="top"/>
    </xf>
    <xf numFmtId="165" fontId="6" fillId="0" borderId="4" xfId="0" applyNumberFormat="1" applyFont="1" applyBorder="1" applyAlignment="1">
      <alignment vertical="top"/>
    </xf>
    <xf numFmtId="0" fontId="0" fillId="0" borderId="4" xfId="0" applyBorder="1" applyAlignment="1">
      <alignment vertical="top"/>
    </xf>
    <xf numFmtId="0" fontId="11" fillId="0" borderId="4" xfId="0" applyFont="1" applyBorder="1" applyAlignment="1">
      <alignment vertical="top" wrapText="1"/>
    </xf>
    <xf numFmtId="10" fontId="1" fillId="0" borderId="0" xfId="0" applyNumberFormat="1" applyFont="1" applyAlignment="1">
      <alignment horizontal="right" vertical="top"/>
    </xf>
    <xf numFmtId="0" fontId="1" fillId="0" borderId="4" xfId="0" applyFont="1" applyBorder="1" applyAlignment="1">
      <alignment vertical="top" wrapText="1"/>
    </xf>
    <xf numFmtId="0" fontId="1" fillId="0" borderId="4" xfId="0" applyFont="1" applyBorder="1" applyAlignment="1">
      <alignment vertical="top"/>
    </xf>
    <xf numFmtId="2" fontId="1" fillId="0" borderId="15" xfId="0" applyNumberFormat="1" applyFont="1" applyBorder="1" applyAlignment="1">
      <alignment horizontal="left" vertical="top"/>
    </xf>
    <xf numFmtId="166" fontId="1" fillId="0" borderId="0" xfId="0" applyNumberFormat="1" applyFont="1" applyAlignment="1">
      <alignment horizontal="right" vertical="top"/>
    </xf>
    <xf numFmtId="164" fontId="6" fillId="0" borderId="8" xfId="0" applyNumberFormat="1" applyFont="1" applyBorder="1" applyAlignment="1">
      <alignment vertical="top"/>
    </xf>
    <xf numFmtId="164" fontId="6" fillId="0" borderId="9" xfId="0" applyNumberFormat="1" applyFont="1" applyBorder="1" applyAlignment="1">
      <alignment vertical="top"/>
    </xf>
    <xf numFmtId="165" fontId="6" fillId="0" borderId="10" xfId="0" applyNumberFormat="1" applyFont="1" applyBorder="1" applyAlignment="1">
      <alignment vertical="top"/>
    </xf>
    <xf numFmtId="165" fontId="6" fillId="0" borderId="8" xfId="0" applyNumberFormat="1" applyFont="1" applyBorder="1" applyAlignment="1">
      <alignment vertical="top"/>
    </xf>
    <xf numFmtId="0" fontId="6" fillId="0" borderId="10" xfId="0" applyFont="1" applyBorder="1" applyAlignment="1">
      <alignment vertical="top"/>
    </xf>
    <xf numFmtId="0" fontId="0" fillId="0" borderId="10" xfId="0" applyBorder="1" applyAlignment="1">
      <alignment vertical="top"/>
    </xf>
    <xf numFmtId="0" fontId="0" fillId="0" borderId="9" xfId="0" applyBorder="1" applyAlignment="1">
      <alignment vertical="top"/>
    </xf>
    <xf numFmtId="164" fontId="6" fillId="0" borderId="10" xfId="0" applyNumberFormat="1" applyFont="1" applyBorder="1" applyAlignment="1">
      <alignment vertical="top"/>
    </xf>
    <xf numFmtId="165" fontId="6" fillId="0" borderId="6" xfId="0" applyNumberFormat="1" applyFont="1" applyBorder="1" applyAlignment="1">
      <alignment vertical="top"/>
    </xf>
    <xf numFmtId="0" fontId="0" fillId="0" borderId="6" xfId="0" applyBorder="1" applyAlignment="1">
      <alignment vertical="top"/>
    </xf>
    <xf numFmtId="3" fontId="3" fillId="0" borderId="0" xfId="0" applyNumberFormat="1" applyFont="1" applyAlignment="1">
      <alignment horizontal="center" vertical="top"/>
    </xf>
    <xf numFmtId="165" fontId="3" fillId="0" borderId="0" xfId="0" applyNumberFormat="1" applyFont="1" applyAlignment="1">
      <alignment horizontal="center" vertical="top"/>
    </xf>
    <xf numFmtId="165" fontId="8" fillId="0" borderId="12" xfId="0" applyNumberFormat="1" applyFont="1" applyBorder="1" applyAlignment="1">
      <alignment vertical="top"/>
    </xf>
    <xf numFmtId="165" fontId="6" fillId="0" borderId="13" xfId="0" applyNumberFormat="1" applyFont="1" applyBorder="1" applyAlignment="1">
      <alignment vertical="top"/>
    </xf>
    <xf numFmtId="165" fontId="6" fillId="0" borderId="14" xfId="0" applyNumberFormat="1" applyFont="1" applyBorder="1" applyAlignment="1">
      <alignment vertical="top"/>
    </xf>
    <xf numFmtId="165" fontId="6" fillId="0" borderId="12" xfId="0" applyNumberFormat="1" applyFont="1" applyBorder="1" applyAlignment="1">
      <alignment vertical="top"/>
    </xf>
    <xf numFmtId="165" fontId="8" fillId="0" borderId="14" xfId="0" applyNumberFormat="1" applyFont="1" applyBorder="1" applyAlignment="1">
      <alignment vertical="top"/>
    </xf>
    <xf numFmtId="165" fontId="0" fillId="0" borderId="14" xfId="0" applyNumberFormat="1" applyBorder="1" applyAlignment="1">
      <alignment vertical="top"/>
    </xf>
    <xf numFmtId="0" fontId="0" fillId="0" borderId="15" xfId="0" applyBorder="1" applyAlignment="1">
      <alignment vertical="top" wrapText="1"/>
    </xf>
    <xf numFmtId="164" fontId="0" fillId="0" borderId="14" xfId="0" applyNumberFormat="1" applyBorder="1" applyAlignment="1">
      <alignment vertical="top" wrapText="1"/>
    </xf>
    <xf numFmtId="6" fontId="0" fillId="0" borderId="16" xfId="0" applyNumberFormat="1" applyBorder="1" applyAlignment="1">
      <alignment vertical="top"/>
    </xf>
    <xf numFmtId="167" fontId="0" fillId="0" borderId="0" xfId="0" applyNumberFormat="1" applyAlignment="1">
      <alignment vertical="top"/>
    </xf>
    <xf numFmtId="0" fontId="12" fillId="0" borderId="6" xfId="0" applyFont="1" applyBorder="1" applyAlignment="1">
      <alignment vertical="top"/>
    </xf>
    <xf numFmtId="9" fontId="1" fillId="0" borderId="0" xfId="0" applyNumberFormat="1" applyFont="1" applyAlignment="1">
      <alignment vertical="top"/>
    </xf>
    <xf numFmtId="0" fontId="6" fillId="0" borderId="5" xfId="0" applyFont="1" applyBorder="1" applyAlignment="1">
      <alignment vertical="top"/>
    </xf>
    <xf numFmtId="0" fontId="0" fillId="0" borderId="17" xfId="0" applyBorder="1" applyAlignment="1">
      <alignment vertical="top"/>
    </xf>
    <xf numFmtId="0" fontId="0" fillId="0" borderId="4" xfId="0" applyBorder="1" applyAlignment="1">
      <alignment vertical="top" wrapText="1"/>
    </xf>
    <xf numFmtId="6" fontId="0" fillId="0" borderId="3" xfId="0" applyNumberFormat="1" applyBorder="1" applyAlignment="1">
      <alignment vertical="top"/>
    </xf>
    <xf numFmtId="0" fontId="3" fillId="0" borderId="20" xfId="0" applyFont="1" applyBorder="1" applyAlignment="1">
      <alignment vertical="top"/>
    </xf>
    <xf numFmtId="0" fontId="3" fillId="0" borderId="21" xfId="0" applyFont="1" applyBorder="1" applyAlignment="1">
      <alignment vertical="top"/>
    </xf>
    <xf numFmtId="3" fontId="3" fillId="0" borderId="21" xfId="0" applyNumberFormat="1" applyFont="1" applyBorder="1" applyAlignment="1">
      <alignment vertical="top"/>
    </xf>
    <xf numFmtId="165" fontId="3" fillId="0" borderId="21" xfId="0" applyNumberFormat="1" applyFont="1" applyBorder="1" applyAlignment="1">
      <alignment vertical="top"/>
    </xf>
    <xf numFmtId="165" fontId="3" fillId="0" borderId="16" xfId="0" applyNumberFormat="1" applyFont="1" applyBorder="1" applyAlignment="1">
      <alignment vertical="top"/>
    </xf>
    <xf numFmtId="0" fontId="0" fillId="0" borderId="5" xfId="0" applyBorder="1" applyAlignment="1">
      <alignment vertical="top"/>
    </xf>
    <xf numFmtId="6" fontId="0" fillId="0" borderId="4" xfId="0" applyNumberFormat="1" applyBorder="1" applyAlignment="1">
      <alignment vertical="top"/>
    </xf>
    <xf numFmtId="164" fontId="1" fillId="0" borderId="3" xfId="0" applyNumberFormat="1" applyFont="1" applyBorder="1" applyAlignment="1">
      <alignment vertical="top"/>
    </xf>
    <xf numFmtId="0" fontId="6" fillId="0" borderId="0" xfId="0" applyFont="1" applyAlignment="1">
      <alignment vertical="top"/>
    </xf>
    <xf numFmtId="164" fontId="7" fillId="0" borderId="8" xfId="0" applyNumberFormat="1" applyFont="1" applyBorder="1" applyAlignment="1">
      <alignment vertical="top"/>
    </xf>
    <xf numFmtId="164" fontId="7" fillId="0" borderId="9" xfId="0" applyNumberFormat="1" applyFont="1" applyBorder="1" applyAlignment="1">
      <alignment vertical="top"/>
    </xf>
    <xf numFmtId="165" fontId="8" fillId="0" borderId="10" xfId="0" applyNumberFormat="1" applyFont="1" applyBorder="1" applyAlignment="1">
      <alignment vertical="top"/>
    </xf>
    <xf numFmtId="165" fontId="1" fillId="0" borderId="8" xfId="0" applyNumberFormat="1" applyFont="1" applyBorder="1" applyAlignment="1">
      <alignment vertical="top"/>
    </xf>
    <xf numFmtId="164" fontId="7" fillId="0" borderId="10" xfId="0" applyNumberFormat="1" applyFont="1" applyBorder="1" applyAlignment="1">
      <alignment vertical="top"/>
    </xf>
    <xf numFmtId="6" fontId="0" fillId="0" borderId="10" xfId="0" applyNumberFormat="1" applyBorder="1" applyAlignment="1">
      <alignment vertical="top"/>
    </xf>
    <xf numFmtId="165" fontId="7" fillId="0" borderId="10" xfId="0" applyNumberFormat="1" applyFont="1" applyBorder="1" applyAlignment="1">
      <alignment vertical="top"/>
    </xf>
    <xf numFmtId="0" fontId="7" fillId="0" borderId="4" xfId="0" applyFont="1" applyBorder="1" applyAlignment="1">
      <alignment vertical="top"/>
    </xf>
    <xf numFmtId="164" fontId="7" fillId="0" borderId="5" xfId="0" applyNumberFormat="1" applyFont="1" applyBorder="1" applyAlignment="1">
      <alignment vertical="top"/>
    </xf>
    <xf numFmtId="164" fontId="7" fillId="0" borderId="0" xfId="0" applyNumberFormat="1" applyFont="1" applyAlignment="1">
      <alignment vertical="top"/>
    </xf>
    <xf numFmtId="165" fontId="0" fillId="0" borderId="5" xfId="0" applyNumberFormat="1" applyBorder="1" applyAlignment="1">
      <alignment vertical="top"/>
    </xf>
    <xf numFmtId="164" fontId="7" fillId="0" borderId="4" xfId="0" applyNumberFormat="1" applyFont="1" applyBorder="1" applyAlignment="1">
      <alignment vertical="top"/>
    </xf>
    <xf numFmtId="165" fontId="7" fillId="0" borderId="4" xfId="0" applyNumberFormat="1" applyFont="1" applyBorder="1" applyAlignment="1">
      <alignment vertical="top"/>
    </xf>
    <xf numFmtId="0" fontId="11" fillId="0" borderId="4" xfId="0" applyFont="1" applyBorder="1" applyAlignment="1">
      <alignment horizontal="center" vertical="top"/>
    </xf>
    <xf numFmtId="0" fontId="13" fillId="0" borderId="15" xfId="0" applyFont="1" applyBorder="1" applyAlignment="1">
      <alignment vertical="top"/>
    </xf>
    <xf numFmtId="0" fontId="11" fillId="0" borderId="4" xfId="0" applyFont="1" applyBorder="1" applyAlignment="1">
      <alignment vertical="top"/>
    </xf>
    <xf numFmtId="0" fontId="14" fillId="0" borderId="4" xfId="0" applyFont="1" applyBorder="1" applyAlignment="1">
      <alignment vertical="top"/>
    </xf>
    <xf numFmtId="3" fontId="3" fillId="0" borderId="0" xfId="0" applyNumberFormat="1" applyFont="1" applyAlignment="1">
      <alignment vertical="top"/>
    </xf>
    <xf numFmtId="164" fontId="1" fillId="0" borderId="6" xfId="0" applyNumberFormat="1" applyFont="1" applyBorder="1" applyAlignment="1">
      <alignment vertical="top"/>
    </xf>
    <xf numFmtId="0" fontId="1" fillId="0" borderId="20" xfId="0" applyFont="1" applyBorder="1" applyAlignment="1">
      <alignment vertical="top"/>
    </xf>
    <xf numFmtId="0" fontId="1" fillId="0" borderId="21" xfId="0" applyFont="1" applyBorder="1" applyAlignment="1">
      <alignment vertical="top"/>
    </xf>
    <xf numFmtId="164" fontId="1" fillId="0" borderId="21" xfId="0" applyNumberFormat="1" applyFont="1" applyBorder="1" applyAlignment="1">
      <alignment vertical="top"/>
    </xf>
    <xf numFmtId="164" fontId="1" fillId="0" borderId="16" xfId="0" applyNumberFormat="1" applyFont="1" applyBorder="1" applyAlignment="1">
      <alignment vertical="top"/>
    </xf>
    <xf numFmtId="0" fontId="1" fillId="0" borderId="6" xfId="0" applyFont="1" applyBorder="1" applyAlignment="1">
      <alignment vertical="top"/>
    </xf>
    <xf numFmtId="164" fontId="3" fillId="0" borderId="16" xfId="0" applyNumberFormat="1" applyFont="1" applyBorder="1" applyAlignment="1">
      <alignment vertical="top"/>
    </xf>
    <xf numFmtId="164" fontId="7" fillId="0" borderId="18" xfId="0" applyNumberFormat="1" applyFont="1" applyBorder="1" applyAlignment="1">
      <alignment vertical="top"/>
    </xf>
    <xf numFmtId="164" fontId="7" fillId="0" borderId="11" xfId="0" applyNumberFormat="1" applyFont="1" applyBorder="1" applyAlignment="1">
      <alignment vertical="top"/>
    </xf>
    <xf numFmtId="165" fontId="7" fillId="0" borderId="19" xfId="0" applyNumberFormat="1" applyFont="1" applyBorder="1" applyAlignment="1">
      <alignment vertical="top"/>
    </xf>
    <xf numFmtId="165" fontId="7" fillId="0" borderId="11" xfId="0" applyNumberFormat="1" applyFont="1" applyBorder="1" applyAlignment="1">
      <alignment vertical="top"/>
    </xf>
    <xf numFmtId="164" fontId="7" fillId="0" borderId="19" xfId="0" applyNumberFormat="1" applyFont="1" applyBorder="1" applyAlignment="1">
      <alignment vertical="top"/>
    </xf>
    <xf numFmtId="3" fontId="0" fillId="0" borderId="19" xfId="0" applyNumberFormat="1" applyBorder="1" applyAlignment="1">
      <alignment vertical="top" wrapText="1"/>
    </xf>
    <xf numFmtId="6" fontId="0" fillId="0" borderId="19" xfId="0" applyNumberFormat="1" applyBorder="1" applyAlignment="1">
      <alignment vertical="top"/>
    </xf>
    <xf numFmtId="165" fontId="0" fillId="0" borderId="19" xfId="0" applyNumberFormat="1" applyBorder="1" applyAlignment="1">
      <alignment vertical="top" wrapText="1"/>
    </xf>
    <xf numFmtId="164" fontId="1" fillId="0" borderId="22" xfId="0" applyNumberFormat="1" applyFont="1" applyBorder="1" applyAlignment="1">
      <alignment vertical="top"/>
    </xf>
    <xf numFmtId="0" fontId="7" fillId="0" borderId="5" xfId="0" applyFont="1" applyBorder="1" applyAlignment="1">
      <alignment vertical="top"/>
    </xf>
    <xf numFmtId="0" fontId="7" fillId="0" borderId="0" xfId="0" applyFont="1" applyAlignment="1">
      <alignment vertical="top"/>
    </xf>
    <xf numFmtId="165" fontId="6" fillId="0" borderId="0" xfId="0" applyNumberFormat="1" applyFont="1" applyAlignment="1">
      <alignment vertical="top"/>
    </xf>
    <xf numFmtId="3" fontId="0" fillId="0" borderId="4" xfId="0" applyNumberFormat="1" applyBorder="1" applyAlignment="1">
      <alignment vertical="top" wrapText="1"/>
    </xf>
    <xf numFmtId="3" fontId="0" fillId="0" borderId="0" xfId="0" applyNumberFormat="1" applyAlignment="1">
      <alignment vertical="top" wrapText="1"/>
    </xf>
    <xf numFmtId="0" fontId="0" fillId="0" borderId="0" xfId="0" applyAlignment="1">
      <alignment vertical="top" wrapText="1"/>
    </xf>
    <xf numFmtId="49" fontId="15" fillId="0" borderId="0" xfId="0" applyNumberFormat="1" applyFont="1" applyAlignment="1">
      <alignment vertical="top" wrapText="1"/>
    </xf>
    <xf numFmtId="0" fontId="16" fillId="0" borderId="0" xfId="0" applyFont="1" applyAlignment="1">
      <alignment vertical="top" wrapText="1"/>
    </xf>
    <xf numFmtId="0" fontId="17" fillId="0" borderId="4" xfId="1" applyFill="1" applyBorder="1" applyAlignment="1">
      <alignment vertical="top" wrapText="1"/>
    </xf>
    <xf numFmtId="14" fontId="1" fillId="0" borderId="28" xfId="0" applyNumberFormat="1" applyFont="1" applyBorder="1" applyAlignment="1">
      <alignment horizontal="right" vertical="top"/>
    </xf>
    <xf numFmtId="0" fontId="18" fillId="0" borderId="15" xfId="0" applyFont="1" applyBorder="1" applyAlignment="1">
      <alignment vertical="top"/>
    </xf>
    <xf numFmtId="0" fontId="18" fillId="0" borderId="0" xfId="0" applyFont="1" applyBorder="1" applyAlignment="1">
      <alignment vertical="top"/>
    </xf>
    <xf numFmtId="0" fontId="18" fillId="0" borderId="5" xfId="0" applyFont="1" applyBorder="1" applyAlignment="1">
      <alignment vertical="top"/>
    </xf>
    <xf numFmtId="0" fontId="1" fillId="0" borderId="0" xfId="0" applyFont="1" applyAlignment="1">
      <alignment wrapText="1"/>
    </xf>
    <xf numFmtId="0" fontId="1" fillId="0" borderId="25" xfId="0" applyFont="1" applyBorder="1" applyAlignment="1">
      <alignment horizontal="left" vertical="top" wrapText="1"/>
    </xf>
    <xf numFmtId="0" fontId="3" fillId="0" borderId="26" xfId="0" applyFont="1" applyBorder="1" applyAlignment="1">
      <alignment horizontal="left" vertical="top"/>
    </xf>
    <xf numFmtId="0" fontId="3" fillId="0" borderId="11" xfId="0" applyFont="1" applyBorder="1" applyAlignment="1">
      <alignment horizontal="left" vertical="top"/>
    </xf>
    <xf numFmtId="0" fontId="3" fillId="0" borderId="27" xfId="0" applyFont="1" applyBorder="1" applyAlignment="1">
      <alignment horizontal="left" vertical="top"/>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5"/>
  <sheetViews>
    <sheetView tabSelected="1" view="pageBreakPreview" zoomScaleNormal="100" zoomScaleSheetLayoutView="100" zoomScalePageLayoutView="90" workbookViewId="0">
      <selection activeCell="C26" sqref="C26"/>
    </sheetView>
  </sheetViews>
  <sheetFormatPr defaultColWidth="8.81640625" defaultRowHeight="13" x14ac:dyDescent="0.25"/>
  <cols>
    <col min="1" max="1" width="20.81640625" style="7" customWidth="1"/>
    <col min="2" max="2" width="17.54296875" style="142" customWidth="1"/>
    <col min="3" max="3" width="34.26953125" style="142" customWidth="1"/>
    <col min="4" max="4" width="10" style="142" customWidth="1"/>
    <col min="5" max="5" width="12.1796875" style="142" customWidth="1"/>
    <col min="6" max="6" width="15" style="142" customWidth="1"/>
    <col min="7" max="7" width="11.453125" style="142" customWidth="1"/>
    <col min="8" max="8" width="14.7265625" style="142" customWidth="1"/>
    <col min="9" max="9" width="12.1796875" style="142" customWidth="1"/>
    <col min="10" max="10" width="15.7265625" style="6" hidden="1" customWidth="1"/>
    <col min="11" max="11" width="3.7265625" style="6" hidden="1" customWidth="1"/>
    <col min="12" max="12" width="15.7265625" style="7" hidden="1" customWidth="1"/>
    <col min="13" max="13" width="3.7265625" style="7" hidden="1" customWidth="1"/>
    <col min="14" max="14" width="15.7265625" style="7" hidden="1" customWidth="1"/>
    <col min="15" max="15" width="3.7265625" style="7" hidden="1" customWidth="1"/>
    <col min="16" max="16" width="15.7265625" style="7" hidden="1" customWidth="1"/>
    <col min="17" max="17" width="3.453125" style="7" hidden="1" customWidth="1"/>
    <col min="18" max="18" width="16.7265625" style="7" hidden="1" customWidth="1"/>
    <col min="19" max="19" width="3" style="7" hidden="1" customWidth="1"/>
    <col min="20" max="20" width="12.81640625" style="7" hidden="1" customWidth="1"/>
    <col min="21" max="21" width="2.7265625" style="7" hidden="1" customWidth="1"/>
    <col min="22" max="22" width="16.7265625" style="7" hidden="1" customWidth="1"/>
    <col min="23" max="23" width="2.7265625" style="7" hidden="1" customWidth="1"/>
    <col min="24" max="24" width="16.1796875" style="7" hidden="1" customWidth="1"/>
    <col min="25" max="25" width="2.7265625" style="7" hidden="1" customWidth="1"/>
    <col min="26" max="26" width="16.7265625" style="7" hidden="1" customWidth="1"/>
    <col min="27" max="27" width="2.7265625" style="7" hidden="1" customWidth="1"/>
    <col min="28" max="28" width="16.1796875" style="7" hidden="1" customWidth="1"/>
    <col min="29" max="29" width="14.81640625" style="7" hidden="1" customWidth="1"/>
    <col min="30" max="30" width="2.7265625" style="7" hidden="1" customWidth="1"/>
    <col min="31" max="31" width="16.81640625" style="7" hidden="1" customWidth="1"/>
    <col min="32" max="32" width="2.7265625" style="7" hidden="1" customWidth="1"/>
    <col min="33" max="33" width="15.453125" style="7" hidden="1" customWidth="1"/>
    <col min="34" max="34" width="2.7265625" style="7" hidden="1" customWidth="1"/>
    <col min="35" max="35" width="3.26953125" style="7" customWidth="1"/>
    <col min="36" max="36" width="16.26953125" style="7" bestFit="1" customWidth="1"/>
    <col min="37" max="16384" width="8.81640625" style="7"/>
  </cols>
  <sheetData>
    <row r="1" spans="1:33" x14ac:dyDescent="0.25">
      <c r="A1" s="1"/>
      <c r="B1" s="2" t="s">
        <v>0</v>
      </c>
      <c r="C1" s="3"/>
      <c r="D1" s="4"/>
      <c r="E1" s="4"/>
      <c r="F1" s="4"/>
      <c r="G1" s="4"/>
      <c r="H1" s="4"/>
      <c r="I1" s="5"/>
    </row>
    <row r="2" spans="1:33" x14ac:dyDescent="0.25">
      <c r="A2" s="8"/>
      <c r="B2" s="9" t="s">
        <v>1</v>
      </c>
      <c r="C2" s="10"/>
      <c r="D2" s="11"/>
      <c r="E2" s="11"/>
      <c r="F2" s="11"/>
      <c r="G2" s="12"/>
      <c r="H2" s="12"/>
      <c r="I2" s="13"/>
    </row>
    <row r="3" spans="1:33" x14ac:dyDescent="0.25">
      <c r="A3" s="1"/>
      <c r="B3" s="9" t="s">
        <v>2</v>
      </c>
      <c r="C3" s="10" t="s">
        <v>46</v>
      </c>
      <c r="D3" s="11"/>
      <c r="E3" s="11"/>
      <c r="F3" s="11"/>
      <c r="G3" s="12"/>
      <c r="H3" s="12"/>
      <c r="I3" s="13"/>
    </row>
    <row r="4" spans="1:33" x14ac:dyDescent="0.25">
      <c r="A4" s="1"/>
      <c r="B4" s="150" t="s">
        <v>3</v>
      </c>
      <c r="C4" s="10" t="s">
        <v>47</v>
      </c>
      <c r="D4" s="11"/>
      <c r="E4" s="11"/>
      <c r="F4" s="11"/>
      <c r="G4" s="12"/>
      <c r="H4" s="12"/>
      <c r="I4" s="13"/>
    </row>
    <row r="5" spans="1:33" ht="13.5" thickBot="1" x14ac:dyDescent="0.3">
      <c r="A5" s="11"/>
      <c r="B5" s="14"/>
      <c r="C5" s="10"/>
      <c r="D5" s="11"/>
      <c r="E5" s="11"/>
      <c r="F5" s="11"/>
      <c r="G5" s="12"/>
      <c r="H5" s="12"/>
      <c r="I5" s="13"/>
    </row>
    <row r="6" spans="1:33" ht="13.5" thickBot="1" x14ac:dyDescent="0.3">
      <c r="A6" s="15" t="s">
        <v>4</v>
      </c>
      <c r="B6" s="14"/>
      <c r="C6" s="11"/>
      <c r="D6" s="11"/>
      <c r="E6" s="11"/>
      <c r="F6" s="16" t="s">
        <v>5</v>
      </c>
      <c r="G6" s="17"/>
      <c r="H6" s="18"/>
      <c r="I6" s="19"/>
      <c r="J6" s="20"/>
      <c r="K6" s="21"/>
      <c r="L6" s="22" t="s">
        <v>6</v>
      </c>
      <c r="M6" s="23"/>
      <c r="N6" s="24" t="s">
        <v>7</v>
      </c>
      <c r="O6" s="25"/>
      <c r="P6" s="26" t="s">
        <v>8</v>
      </c>
      <c r="R6" s="27"/>
      <c r="T6" s="24" t="s">
        <v>7</v>
      </c>
      <c r="V6" s="27"/>
      <c r="X6" s="22" t="s">
        <v>6</v>
      </c>
      <c r="Z6" s="27"/>
      <c r="AB6" s="22" t="s">
        <v>6</v>
      </c>
      <c r="AC6" s="24" t="s">
        <v>7</v>
      </c>
      <c r="AE6" s="27"/>
      <c r="AG6" s="22" t="s">
        <v>6</v>
      </c>
    </row>
    <row r="7" spans="1:33" x14ac:dyDescent="0.25">
      <c r="A7" s="10"/>
      <c r="B7" s="28"/>
      <c r="C7" s="16"/>
      <c r="D7" s="16" t="s">
        <v>9</v>
      </c>
      <c r="E7" s="16" t="s">
        <v>10</v>
      </c>
      <c r="F7" s="16" t="s">
        <v>11</v>
      </c>
      <c r="G7" s="29" t="s">
        <v>12</v>
      </c>
      <c r="H7" s="29" t="s">
        <v>13</v>
      </c>
      <c r="I7" s="30" t="s">
        <v>12</v>
      </c>
      <c r="J7" s="31" t="s">
        <v>8</v>
      </c>
      <c r="K7" s="21"/>
      <c r="L7" s="32" t="s">
        <v>14</v>
      </c>
      <c r="M7" s="23"/>
      <c r="N7" s="25" t="s">
        <v>15</v>
      </c>
      <c r="O7" s="25"/>
      <c r="P7" s="33" t="s">
        <v>14</v>
      </c>
      <c r="R7" s="34" t="s">
        <v>8</v>
      </c>
      <c r="T7" s="25" t="s">
        <v>15</v>
      </c>
      <c r="V7" s="34" t="s">
        <v>8</v>
      </c>
      <c r="X7" s="32" t="s">
        <v>14</v>
      </c>
      <c r="Z7" s="34" t="s">
        <v>8</v>
      </c>
      <c r="AB7" s="32" t="s">
        <v>14</v>
      </c>
      <c r="AC7" s="25" t="s">
        <v>15</v>
      </c>
      <c r="AE7" s="34" t="s">
        <v>8</v>
      </c>
      <c r="AG7" s="32" t="s">
        <v>14</v>
      </c>
    </row>
    <row r="8" spans="1:33" ht="13.5" thickBot="1" x14ac:dyDescent="0.3">
      <c r="A8" s="35"/>
      <c r="B8" s="36" t="s">
        <v>16</v>
      </c>
      <c r="C8" s="37" t="s">
        <v>17</v>
      </c>
      <c r="D8" s="37" t="s">
        <v>18</v>
      </c>
      <c r="E8" s="37" t="s">
        <v>11</v>
      </c>
      <c r="F8" s="37" t="s">
        <v>19</v>
      </c>
      <c r="G8" s="38" t="s">
        <v>11</v>
      </c>
      <c r="H8" s="38" t="s">
        <v>20</v>
      </c>
      <c r="I8" s="39" t="s">
        <v>21</v>
      </c>
      <c r="J8" s="40">
        <v>38842</v>
      </c>
      <c r="K8" s="41"/>
      <c r="L8" s="42" t="s">
        <v>8</v>
      </c>
      <c r="M8" s="25"/>
      <c r="N8" s="43">
        <v>38840</v>
      </c>
      <c r="O8" s="41"/>
      <c r="P8" s="44" t="s">
        <v>15</v>
      </c>
      <c r="R8" s="45">
        <v>38915</v>
      </c>
      <c r="T8" s="43">
        <v>39009</v>
      </c>
      <c r="V8" s="45">
        <v>39009</v>
      </c>
      <c r="X8" s="25" t="s">
        <v>8</v>
      </c>
      <c r="Z8" s="45">
        <v>39020</v>
      </c>
      <c r="AB8" s="25" t="s">
        <v>8</v>
      </c>
      <c r="AC8" s="43">
        <v>39064</v>
      </c>
      <c r="AE8" s="45">
        <v>39064</v>
      </c>
      <c r="AG8" s="25" t="s">
        <v>8</v>
      </c>
    </row>
    <row r="9" spans="1:33" ht="12" customHeight="1" x14ac:dyDescent="0.25">
      <c r="A9" s="46"/>
      <c r="B9" s="47"/>
      <c r="C9" s="10"/>
      <c r="D9" s="48"/>
      <c r="E9" s="49"/>
      <c r="F9" s="49"/>
      <c r="G9" s="50"/>
      <c r="H9" s="50"/>
      <c r="I9" s="51"/>
      <c r="J9" s="52"/>
      <c r="L9" s="53"/>
      <c r="M9" s="54"/>
      <c r="N9" s="55"/>
      <c r="O9" s="56"/>
      <c r="P9" s="27"/>
      <c r="R9" s="27"/>
      <c r="T9" s="55"/>
      <c r="V9" s="27"/>
      <c r="X9" s="27"/>
      <c r="Z9" s="27"/>
      <c r="AB9" s="27"/>
      <c r="AC9" s="55"/>
      <c r="AE9" s="27"/>
      <c r="AG9" s="27"/>
    </row>
    <row r="10" spans="1:33" ht="14.5" x14ac:dyDescent="0.25">
      <c r="A10" s="149"/>
      <c r="B10" s="151" t="s">
        <v>48</v>
      </c>
      <c r="C10" s="152"/>
      <c r="D10" s="152"/>
      <c r="E10" s="152"/>
      <c r="F10" s="152"/>
      <c r="G10" s="152"/>
      <c r="H10" s="152"/>
      <c r="I10" s="153"/>
      <c r="J10" s="52"/>
      <c r="L10" s="62"/>
      <c r="M10" s="54"/>
      <c r="N10" s="56"/>
      <c r="O10" s="56"/>
      <c r="P10" s="63"/>
      <c r="R10" s="63"/>
      <c r="T10" s="56"/>
      <c r="V10" s="63"/>
      <c r="X10" s="63"/>
      <c r="Z10" s="63"/>
      <c r="AB10" s="63"/>
      <c r="AC10" s="56"/>
      <c r="AE10" s="63"/>
      <c r="AG10" s="63"/>
    </row>
    <row r="11" spans="1:33" x14ac:dyDescent="0.25">
      <c r="A11" s="64"/>
      <c r="B11" s="47"/>
      <c r="C11" s="10"/>
      <c r="D11" s="65"/>
      <c r="E11" s="59"/>
      <c r="F11" s="60"/>
      <c r="G11" s="60"/>
      <c r="H11" s="60"/>
      <c r="I11" s="61"/>
      <c r="J11" s="52"/>
      <c r="L11" s="62"/>
      <c r="M11" s="54"/>
      <c r="N11" s="56"/>
      <c r="O11" s="56"/>
      <c r="P11" s="63"/>
      <c r="R11" s="63"/>
      <c r="T11" s="56"/>
      <c r="V11" s="63"/>
      <c r="X11" s="63"/>
      <c r="Z11" s="63"/>
      <c r="AB11" s="63"/>
      <c r="AC11" s="56"/>
      <c r="AE11" s="63"/>
      <c r="AG11" s="63"/>
    </row>
    <row r="12" spans="1:33" x14ac:dyDescent="0.25">
      <c r="A12" s="64"/>
      <c r="B12" s="47"/>
      <c r="C12" s="10"/>
      <c r="D12" s="65"/>
      <c r="E12" s="59"/>
      <c r="F12" s="60"/>
      <c r="G12" s="60"/>
      <c r="H12" s="60"/>
      <c r="I12" s="61"/>
      <c r="J12" s="52"/>
      <c r="L12" s="62"/>
      <c r="M12" s="54"/>
      <c r="N12" s="56"/>
      <c r="O12" s="56"/>
      <c r="P12" s="63"/>
      <c r="R12" s="63"/>
      <c r="T12" s="56"/>
      <c r="V12" s="63"/>
      <c r="X12" s="63"/>
      <c r="Z12" s="63"/>
      <c r="AB12" s="63"/>
      <c r="AC12" s="56"/>
      <c r="AE12" s="63"/>
      <c r="AG12" s="63"/>
    </row>
    <row r="13" spans="1:33" x14ac:dyDescent="0.25">
      <c r="A13" s="66"/>
      <c r="B13" s="47"/>
      <c r="C13" s="10"/>
      <c r="D13" s="10"/>
      <c r="E13" s="10"/>
      <c r="F13" s="10"/>
      <c r="G13" s="10"/>
      <c r="H13" s="10"/>
      <c r="I13" s="67"/>
      <c r="J13" s="52"/>
      <c r="L13" s="62"/>
      <c r="M13" s="54"/>
      <c r="N13" s="56"/>
      <c r="O13" s="56"/>
      <c r="P13" s="63"/>
      <c r="R13" s="63"/>
      <c r="T13" s="56"/>
      <c r="V13" s="63"/>
      <c r="X13" s="63"/>
      <c r="Z13" s="63"/>
      <c r="AB13" s="63"/>
      <c r="AC13" s="56"/>
      <c r="AE13" s="63"/>
      <c r="AG13" s="63"/>
    </row>
    <row r="14" spans="1:33" ht="78" customHeight="1" x14ac:dyDescent="0.25">
      <c r="A14" s="64" t="s">
        <v>23</v>
      </c>
      <c r="B14" s="68"/>
      <c r="C14" s="48"/>
      <c r="D14" s="58"/>
      <c r="E14" s="69"/>
      <c r="F14" s="60"/>
      <c r="G14" s="60"/>
      <c r="H14" s="60"/>
      <c r="I14" s="61"/>
      <c r="J14" s="70"/>
      <c r="K14" s="71"/>
      <c r="L14" s="72"/>
      <c r="M14" s="73"/>
      <c r="N14" s="74"/>
      <c r="O14" s="74"/>
      <c r="P14" s="75"/>
      <c r="Q14" s="76"/>
      <c r="R14" s="77"/>
      <c r="S14" s="76"/>
      <c r="T14" s="74"/>
      <c r="U14" s="76"/>
      <c r="V14" s="77"/>
      <c r="W14" s="76"/>
      <c r="X14" s="75"/>
      <c r="Y14" s="76"/>
      <c r="Z14" s="77"/>
      <c r="AA14" s="76"/>
      <c r="AB14" s="75"/>
      <c r="AC14" s="74"/>
      <c r="AE14" s="77"/>
      <c r="AG14" s="75"/>
    </row>
    <row r="15" spans="1:33" x14ac:dyDescent="0.25">
      <c r="A15" s="67"/>
      <c r="B15" s="47" t="s">
        <v>22</v>
      </c>
      <c r="C15" s="10" t="s">
        <v>49</v>
      </c>
      <c r="D15" s="58"/>
      <c r="E15" s="59"/>
      <c r="F15" s="60"/>
      <c r="G15" s="60">
        <f>ROUND(E15*D15,0)</f>
        <v>0</v>
      </c>
      <c r="H15" s="60">
        <f>G15*0.068</f>
        <v>0</v>
      </c>
      <c r="I15" s="61">
        <f>ROUND(G15+H15,0)</f>
        <v>0</v>
      </c>
      <c r="J15" s="70"/>
      <c r="K15" s="71"/>
      <c r="L15" s="72"/>
      <c r="M15" s="73"/>
      <c r="N15" s="74"/>
      <c r="O15" s="74"/>
      <c r="P15" s="75"/>
      <c r="Q15" s="76"/>
      <c r="R15" s="77"/>
      <c r="S15" s="76"/>
      <c r="T15" s="74"/>
      <c r="U15" s="76"/>
      <c r="V15" s="77"/>
      <c r="W15" s="76"/>
      <c r="X15" s="75"/>
      <c r="Y15" s="76"/>
      <c r="Z15" s="77"/>
      <c r="AA15" s="76"/>
      <c r="AB15" s="75"/>
      <c r="AC15" s="74"/>
      <c r="AE15" s="77"/>
      <c r="AG15" s="75"/>
    </row>
    <row r="16" spans="1:33" ht="38.25" customHeight="1" x14ac:dyDescent="0.25">
      <c r="A16" s="67"/>
      <c r="B16" s="47"/>
      <c r="C16" s="10"/>
      <c r="D16" s="59"/>
      <c r="E16" s="60"/>
      <c r="F16" s="60"/>
      <c r="G16" s="60"/>
      <c r="H16" s="60"/>
      <c r="I16" s="61"/>
      <c r="J16" s="70"/>
      <c r="K16" s="71"/>
      <c r="L16" s="72"/>
      <c r="M16" s="73"/>
      <c r="N16" s="74"/>
      <c r="O16" s="74"/>
      <c r="P16" s="75"/>
      <c r="Q16" s="76"/>
      <c r="R16" s="77"/>
      <c r="S16" s="76"/>
      <c r="T16" s="74"/>
      <c r="U16" s="76"/>
      <c r="V16" s="77"/>
      <c r="W16" s="76"/>
      <c r="X16" s="75"/>
      <c r="Y16" s="76"/>
      <c r="Z16" s="77"/>
      <c r="AA16" s="76"/>
      <c r="AB16" s="75"/>
      <c r="AC16" s="74"/>
      <c r="AE16" s="77"/>
      <c r="AG16" s="75"/>
    </row>
    <row r="17" spans="1:36" ht="19.5" customHeight="1" thickBot="1" x14ac:dyDescent="0.3">
      <c r="A17" s="57"/>
      <c r="B17" s="47" t="s">
        <v>22</v>
      </c>
      <c r="C17" s="10" t="s">
        <v>24</v>
      </c>
      <c r="D17" s="58"/>
      <c r="E17" s="59"/>
      <c r="F17" s="60"/>
      <c r="G17" s="60">
        <f>ROUND(E17,0)</f>
        <v>0</v>
      </c>
      <c r="H17" s="60">
        <f>G17*0.068</f>
        <v>0</v>
      </c>
      <c r="I17" s="61">
        <f>ROUND(G17+H17,0)</f>
        <v>0</v>
      </c>
      <c r="J17" s="52"/>
      <c r="L17" s="78"/>
      <c r="M17" s="54"/>
      <c r="N17" s="56"/>
      <c r="O17" s="56"/>
      <c r="P17" s="79"/>
      <c r="R17" s="79"/>
      <c r="T17" s="56"/>
      <c r="V17" s="79"/>
      <c r="X17" s="79"/>
      <c r="Z17" s="79"/>
      <c r="AB17" s="79"/>
      <c r="AC17" s="56"/>
      <c r="AE17" s="79"/>
      <c r="AG17" s="79"/>
    </row>
    <row r="18" spans="1:36" ht="93.75" customHeight="1" thickBot="1" x14ac:dyDescent="0.3">
      <c r="A18" s="154" t="s">
        <v>50</v>
      </c>
      <c r="B18" s="47"/>
      <c r="C18" s="48"/>
      <c r="D18" s="80"/>
      <c r="E18" s="81"/>
      <c r="F18" s="60"/>
      <c r="G18" s="60"/>
      <c r="H18" s="60"/>
      <c r="I18" s="61"/>
      <c r="J18" s="82">
        <f>SUM(J14:J16)</f>
        <v>0</v>
      </c>
      <c r="K18" s="83"/>
      <c r="L18" s="84">
        <f>J18-I18</f>
        <v>0</v>
      </c>
      <c r="M18" s="85"/>
      <c r="N18" s="86">
        <f>167849+27255+4125</f>
        <v>199229</v>
      </c>
      <c r="O18" s="84"/>
      <c r="P18" s="87">
        <f>J18-N18</f>
        <v>-199229</v>
      </c>
      <c r="Q18" s="88"/>
      <c r="R18" s="89">
        <f>SUM(R14:R17)</f>
        <v>0</v>
      </c>
      <c r="T18" s="84">
        <v>309565</v>
      </c>
      <c r="V18" s="89">
        <f>SUM(V14:V17)</f>
        <v>0</v>
      </c>
      <c r="X18" s="90">
        <f>I18-V18</f>
        <v>0</v>
      </c>
      <c r="Z18" s="89">
        <f>SUM(Z14:Z17)</f>
        <v>0</v>
      </c>
      <c r="AB18" s="90">
        <f>I18-Z18</f>
        <v>0</v>
      </c>
      <c r="AC18" s="84">
        <v>305313</v>
      </c>
      <c r="AE18" s="89">
        <f>SUM(AE14:AE17)</f>
        <v>0</v>
      </c>
      <c r="AG18" s="90">
        <f>I18-AE18</f>
        <v>0</v>
      </c>
      <c r="AJ18" s="91"/>
    </row>
    <row r="19" spans="1:36" ht="22.5" customHeight="1" thickBot="1" x14ac:dyDescent="0.3">
      <c r="A19" s="92"/>
      <c r="B19" s="47"/>
      <c r="C19" s="10"/>
      <c r="D19" s="93"/>
      <c r="E19" s="50"/>
      <c r="F19" s="50"/>
      <c r="G19" s="50"/>
      <c r="H19" s="50"/>
      <c r="I19" s="51"/>
      <c r="J19" s="52"/>
      <c r="L19" s="62"/>
      <c r="M19" s="54"/>
      <c r="N19" s="56"/>
      <c r="O19" s="94"/>
      <c r="P19" s="95"/>
      <c r="Q19" s="88"/>
      <c r="R19" s="96"/>
      <c r="T19" s="56"/>
      <c r="V19" s="96"/>
      <c r="X19" s="97"/>
      <c r="Z19" s="96"/>
      <c r="AB19" s="97"/>
      <c r="AC19" s="56"/>
      <c r="AE19" s="96"/>
      <c r="AG19" s="97"/>
    </row>
    <row r="20" spans="1:36" ht="13.5" thickBot="1" x14ac:dyDescent="0.3">
      <c r="A20" s="67"/>
      <c r="B20" s="98" t="s">
        <v>25</v>
      </c>
      <c r="C20" s="99"/>
      <c r="D20" s="99"/>
      <c r="E20" s="100"/>
      <c r="F20" s="101">
        <f>SUM(F9:F19)</f>
        <v>0</v>
      </c>
      <c r="G20" s="101">
        <f>SUM(G9:G19)</f>
        <v>0</v>
      </c>
      <c r="H20" s="101">
        <f>SUM(H9:H19)</f>
        <v>0</v>
      </c>
      <c r="I20" s="102">
        <f>SUM(I9:I19)</f>
        <v>0</v>
      </c>
      <c r="J20" s="52"/>
      <c r="L20" s="62"/>
      <c r="M20" s="54"/>
      <c r="N20" s="56"/>
      <c r="O20" s="94"/>
      <c r="P20" s="103"/>
      <c r="R20" s="63"/>
      <c r="T20" s="56"/>
      <c r="V20" s="63"/>
      <c r="X20" s="104"/>
      <c r="Z20" s="63"/>
      <c r="AB20" s="104"/>
      <c r="AC20" s="56"/>
      <c r="AE20" s="63"/>
      <c r="AG20" s="104"/>
    </row>
    <row r="21" spans="1:36" x14ac:dyDescent="0.25">
      <c r="A21" s="67"/>
      <c r="B21" s="47"/>
      <c r="C21" s="10"/>
      <c r="D21" s="10"/>
      <c r="E21" s="49"/>
      <c r="F21" s="49"/>
      <c r="G21" s="50"/>
      <c r="H21" s="50"/>
      <c r="I21" s="105"/>
      <c r="J21" s="52"/>
      <c r="L21" s="62"/>
      <c r="M21" s="54"/>
      <c r="N21" s="56"/>
      <c r="O21" s="94"/>
      <c r="P21" s="103"/>
      <c r="R21" s="63"/>
      <c r="T21" s="56"/>
      <c r="V21" s="63"/>
      <c r="X21" s="104"/>
      <c r="Z21" s="63"/>
      <c r="AB21" s="104"/>
      <c r="AC21" s="56"/>
      <c r="AE21" s="63"/>
      <c r="AG21" s="104"/>
    </row>
    <row r="22" spans="1:36" ht="39" x14ac:dyDescent="0.25">
      <c r="A22" s="64" t="s">
        <v>26</v>
      </c>
      <c r="B22" s="14" t="s">
        <v>27</v>
      </c>
      <c r="C22" s="106"/>
      <c r="D22" s="80" t="s">
        <v>28</v>
      </c>
      <c r="E22" s="29" t="s">
        <v>29</v>
      </c>
      <c r="F22" s="10"/>
      <c r="G22" s="10"/>
      <c r="H22" s="50"/>
      <c r="I22" s="51"/>
      <c r="J22" s="52"/>
      <c r="L22" s="62"/>
      <c r="M22" s="54"/>
      <c r="N22" s="56"/>
      <c r="O22" s="94"/>
      <c r="P22" s="103"/>
      <c r="R22" s="63"/>
      <c r="T22" s="56"/>
      <c r="V22" s="63"/>
      <c r="X22" s="104"/>
      <c r="Z22" s="63"/>
      <c r="AB22" s="104"/>
      <c r="AC22" s="56"/>
      <c r="AE22" s="63"/>
      <c r="AG22" s="104"/>
    </row>
    <row r="23" spans="1:36" x14ac:dyDescent="0.25">
      <c r="A23" s="64"/>
      <c r="B23" s="14" t="s">
        <v>30</v>
      </c>
      <c r="C23" s="10" t="s">
        <v>31</v>
      </c>
      <c r="D23" s="10"/>
      <c r="E23" s="49"/>
      <c r="F23" s="49"/>
      <c r="G23" s="50"/>
      <c r="H23" s="50"/>
      <c r="I23" s="51">
        <f>D24*E24</f>
        <v>0</v>
      </c>
      <c r="J23" s="107">
        <v>2500</v>
      </c>
      <c r="K23" s="108"/>
      <c r="L23" s="72" t="e">
        <f>J23-#REF!</f>
        <v>#REF!</v>
      </c>
      <c r="M23" s="73"/>
      <c r="N23" s="109">
        <v>18</v>
      </c>
      <c r="O23" s="73"/>
      <c r="P23" s="110">
        <f>J23-N23</f>
        <v>2482</v>
      </c>
      <c r="Q23" s="76"/>
      <c r="R23" s="111">
        <v>2500</v>
      </c>
      <c r="S23" s="76"/>
      <c r="T23" s="72">
        <v>18</v>
      </c>
      <c r="U23" s="76"/>
      <c r="V23" s="111">
        <v>2000</v>
      </c>
      <c r="W23" s="76"/>
      <c r="X23" s="112" t="e">
        <f>#REF!-V23</f>
        <v>#REF!</v>
      </c>
      <c r="Y23" s="76"/>
      <c r="Z23" s="111">
        <v>2000</v>
      </c>
      <c r="AA23" s="76"/>
      <c r="AB23" s="112" t="e">
        <f>#REF!-Z23</f>
        <v>#REF!</v>
      </c>
      <c r="AC23" s="72">
        <v>18</v>
      </c>
      <c r="AE23" s="113">
        <v>2000</v>
      </c>
      <c r="AG23" s="112" t="e">
        <f>#REF!-AE23</f>
        <v>#REF!</v>
      </c>
    </row>
    <row r="24" spans="1:36" x14ac:dyDescent="0.25">
      <c r="A24" s="64"/>
      <c r="B24" s="14" t="s">
        <v>51</v>
      </c>
      <c r="C24" s="10" t="s">
        <v>52</v>
      </c>
      <c r="D24" s="10"/>
      <c r="E24" s="49"/>
      <c r="F24" s="49"/>
      <c r="G24" s="50"/>
      <c r="H24" s="50"/>
      <c r="I24" s="114"/>
      <c r="J24" s="115"/>
      <c r="K24" s="116"/>
      <c r="L24" s="62"/>
      <c r="M24" s="54"/>
      <c r="N24" s="62"/>
      <c r="O24" s="54"/>
      <c r="P24" s="117"/>
      <c r="R24" s="118"/>
      <c r="T24" s="62"/>
      <c r="V24" s="118"/>
      <c r="X24" s="104"/>
      <c r="Z24" s="118"/>
      <c r="AB24" s="104"/>
      <c r="AC24" s="62"/>
      <c r="AE24" s="119"/>
      <c r="AG24" s="112"/>
    </row>
    <row r="25" spans="1:36" x14ac:dyDescent="0.25">
      <c r="A25" s="64"/>
      <c r="B25" s="47"/>
      <c r="C25" s="10"/>
      <c r="D25" s="10"/>
      <c r="E25" s="10"/>
      <c r="F25" s="10"/>
      <c r="G25" s="10"/>
      <c r="H25" s="10"/>
      <c r="I25" s="51"/>
      <c r="J25" s="115"/>
      <c r="K25" s="116"/>
      <c r="L25" s="62"/>
      <c r="M25" s="54"/>
      <c r="N25" s="62"/>
      <c r="O25" s="54"/>
      <c r="P25" s="117"/>
      <c r="R25" s="118"/>
      <c r="T25" s="62"/>
      <c r="V25" s="118"/>
      <c r="X25" s="104"/>
      <c r="Z25" s="118"/>
      <c r="AB25" s="104"/>
      <c r="AC25" s="62"/>
      <c r="AE25" s="119"/>
      <c r="AG25" s="112"/>
    </row>
    <row r="26" spans="1:36" x14ac:dyDescent="0.25">
      <c r="A26" s="120"/>
      <c r="B26" s="121" t="s">
        <v>32</v>
      </c>
      <c r="C26" s="10"/>
      <c r="D26" s="10"/>
      <c r="E26" s="49"/>
      <c r="F26" s="49"/>
      <c r="G26" s="50"/>
      <c r="H26" s="10"/>
      <c r="I26" s="51"/>
      <c r="J26" s="115"/>
      <c r="K26" s="116"/>
      <c r="L26" s="62"/>
      <c r="M26" s="54"/>
      <c r="N26" s="62"/>
      <c r="O26" s="54"/>
      <c r="P26" s="117"/>
      <c r="R26" s="118"/>
      <c r="T26" s="62"/>
      <c r="V26" s="118"/>
      <c r="X26" s="104"/>
      <c r="Z26" s="118"/>
      <c r="AB26" s="104"/>
      <c r="AC26" s="62"/>
      <c r="AE26" s="119"/>
      <c r="AG26" s="112"/>
    </row>
    <row r="27" spans="1:36" x14ac:dyDescent="0.25">
      <c r="A27" s="122"/>
      <c r="B27" s="14"/>
      <c r="C27" s="10"/>
      <c r="D27" s="10"/>
      <c r="E27" s="49"/>
      <c r="F27" s="49"/>
      <c r="G27" s="50"/>
      <c r="H27" s="10"/>
      <c r="I27" s="51">
        <f>D27*E27</f>
        <v>0</v>
      </c>
      <c r="J27" s="115"/>
      <c r="K27" s="116"/>
      <c r="L27" s="62"/>
      <c r="M27" s="54"/>
      <c r="N27" s="62"/>
      <c r="O27" s="54"/>
      <c r="P27" s="117"/>
      <c r="R27" s="118"/>
      <c r="T27" s="62"/>
      <c r="V27" s="118"/>
      <c r="X27" s="104"/>
      <c r="Z27" s="118"/>
      <c r="AB27" s="104"/>
      <c r="AC27" s="62"/>
      <c r="AE27" s="119"/>
      <c r="AG27" s="112"/>
    </row>
    <row r="28" spans="1:36" x14ac:dyDescent="0.25">
      <c r="A28" s="122"/>
      <c r="B28" s="121" t="s">
        <v>33</v>
      </c>
      <c r="C28" s="10"/>
      <c r="D28" s="10"/>
      <c r="E28" s="49"/>
      <c r="F28" s="49"/>
      <c r="G28" s="50"/>
      <c r="H28" s="10"/>
      <c r="I28" s="51"/>
      <c r="J28" s="115"/>
      <c r="K28" s="116"/>
      <c r="L28" s="62"/>
      <c r="M28" s="54"/>
      <c r="N28" s="62"/>
      <c r="O28" s="54"/>
      <c r="P28" s="117"/>
      <c r="R28" s="118"/>
      <c r="T28" s="62"/>
      <c r="V28" s="118"/>
      <c r="X28" s="104"/>
      <c r="Z28" s="118"/>
      <c r="AB28" s="104"/>
      <c r="AC28" s="62"/>
      <c r="AE28" s="119"/>
      <c r="AG28" s="112"/>
    </row>
    <row r="29" spans="1:36" x14ac:dyDescent="0.25">
      <c r="A29" s="122"/>
      <c r="B29" s="14"/>
      <c r="C29" s="10"/>
      <c r="D29" s="10"/>
      <c r="E29" s="49"/>
      <c r="F29" s="49"/>
      <c r="G29" s="50"/>
      <c r="H29" s="10"/>
      <c r="I29" s="51">
        <f>D29*E29</f>
        <v>0</v>
      </c>
      <c r="J29" s="115"/>
      <c r="K29" s="116"/>
      <c r="L29" s="62"/>
      <c r="M29" s="54"/>
      <c r="N29" s="62"/>
      <c r="O29" s="54"/>
      <c r="P29" s="117"/>
      <c r="R29" s="118"/>
      <c r="T29" s="62"/>
      <c r="V29" s="118"/>
      <c r="X29" s="104"/>
      <c r="Z29" s="118"/>
      <c r="AB29" s="104"/>
      <c r="AC29" s="62"/>
      <c r="AE29" s="119"/>
      <c r="AG29" s="112"/>
    </row>
    <row r="30" spans="1:36" x14ac:dyDescent="0.25">
      <c r="A30" s="122"/>
      <c r="B30" s="121" t="s">
        <v>34</v>
      </c>
      <c r="C30" s="10"/>
      <c r="D30" s="10"/>
      <c r="E30" s="49"/>
      <c r="F30" s="49"/>
      <c r="G30" s="50"/>
      <c r="H30" s="10"/>
      <c r="I30" s="51"/>
      <c r="J30" s="115"/>
      <c r="K30" s="116"/>
      <c r="L30" s="62"/>
      <c r="M30" s="54"/>
      <c r="N30" s="62"/>
      <c r="O30" s="54"/>
      <c r="P30" s="117"/>
      <c r="R30" s="118"/>
      <c r="T30" s="62"/>
      <c r="V30" s="118"/>
      <c r="X30" s="104"/>
      <c r="Z30" s="118"/>
      <c r="AB30" s="104"/>
      <c r="AC30" s="62"/>
      <c r="AE30" s="119"/>
      <c r="AG30" s="112"/>
    </row>
    <row r="31" spans="1:36" x14ac:dyDescent="0.25">
      <c r="A31" s="122"/>
      <c r="B31" s="47"/>
      <c r="C31" s="10"/>
      <c r="D31" s="10"/>
      <c r="E31" s="49"/>
      <c r="F31" s="49"/>
      <c r="G31" s="50"/>
      <c r="H31" s="10"/>
      <c r="I31" s="51">
        <f>D31*E31</f>
        <v>0</v>
      </c>
      <c r="J31" s="115"/>
      <c r="K31" s="116"/>
      <c r="L31" s="62"/>
      <c r="M31" s="54"/>
      <c r="N31" s="62"/>
      <c r="O31" s="54"/>
      <c r="P31" s="117"/>
      <c r="R31" s="118"/>
      <c r="T31" s="62"/>
      <c r="V31" s="118"/>
      <c r="X31" s="104"/>
      <c r="Z31" s="118"/>
      <c r="AB31" s="104"/>
      <c r="AC31" s="62"/>
      <c r="AE31" s="119"/>
      <c r="AG31" s="112"/>
    </row>
    <row r="32" spans="1:36" x14ac:dyDescent="0.25">
      <c r="A32" s="123"/>
      <c r="B32" s="121" t="s">
        <v>35</v>
      </c>
      <c r="C32" s="10"/>
      <c r="D32" s="10"/>
      <c r="E32" s="124"/>
      <c r="F32" s="124"/>
      <c r="G32" s="50"/>
      <c r="H32" s="10"/>
      <c r="I32" s="51"/>
      <c r="J32" s="115"/>
      <c r="K32" s="116"/>
      <c r="L32" s="62"/>
      <c r="M32" s="54"/>
      <c r="N32" s="62"/>
      <c r="O32" s="54"/>
      <c r="P32" s="117"/>
      <c r="R32" s="118"/>
      <c r="T32" s="62"/>
      <c r="V32" s="118"/>
      <c r="X32" s="104"/>
      <c r="Z32" s="118"/>
      <c r="AB32" s="104"/>
      <c r="AC32" s="62"/>
      <c r="AE32" s="119"/>
      <c r="AG32" s="112"/>
    </row>
    <row r="33" spans="1:33" x14ac:dyDescent="0.25">
      <c r="A33" s="123"/>
      <c r="B33" s="47" t="s">
        <v>36</v>
      </c>
      <c r="C33" s="10"/>
      <c r="D33" s="10"/>
      <c r="E33" s="124"/>
      <c r="F33" s="124"/>
      <c r="G33" s="50"/>
      <c r="H33" s="10"/>
      <c r="I33" s="51">
        <f>D33*E33</f>
        <v>0</v>
      </c>
      <c r="J33" s="115"/>
      <c r="K33" s="116"/>
      <c r="L33" s="62"/>
      <c r="M33" s="54"/>
      <c r="N33" s="62"/>
      <c r="O33" s="54"/>
      <c r="P33" s="117"/>
      <c r="R33" s="118"/>
      <c r="T33" s="62"/>
      <c r="V33" s="118"/>
      <c r="X33" s="104"/>
      <c r="Z33" s="118"/>
      <c r="AB33" s="104"/>
      <c r="AC33" s="62"/>
      <c r="AE33" s="119"/>
      <c r="AG33" s="112"/>
    </row>
    <row r="34" spans="1:33" x14ac:dyDescent="0.25">
      <c r="A34" s="122"/>
      <c r="B34" s="47" t="s">
        <v>37</v>
      </c>
      <c r="C34" s="10"/>
      <c r="D34" s="10"/>
      <c r="E34" s="124"/>
      <c r="F34" s="124"/>
      <c r="G34" s="50"/>
      <c r="H34" s="10"/>
      <c r="I34" s="51">
        <f t="shared" ref="I34:I38" si="0">D34*E34</f>
        <v>0</v>
      </c>
      <c r="J34" s="115"/>
      <c r="K34" s="116"/>
      <c r="L34" s="62"/>
      <c r="M34" s="54"/>
      <c r="N34" s="62"/>
      <c r="O34" s="54"/>
      <c r="P34" s="117"/>
      <c r="R34" s="118"/>
      <c r="T34" s="62"/>
      <c r="V34" s="118"/>
      <c r="X34" s="104"/>
      <c r="Z34" s="118"/>
      <c r="AB34" s="104"/>
      <c r="AC34" s="62"/>
      <c r="AE34" s="119"/>
      <c r="AG34" s="112"/>
    </row>
    <row r="35" spans="1:33" x14ac:dyDescent="0.25">
      <c r="A35" s="122"/>
      <c r="B35" s="47" t="s">
        <v>38</v>
      </c>
      <c r="C35" s="10"/>
      <c r="D35" s="10"/>
      <c r="E35" s="124"/>
      <c r="F35" s="124"/>
      <c r="G35" s="50"/>
      <c r="H35" s="10"/>
      <c r="I35" s="51">
        <f t="shared" si="0"/>
        <v>0</v>
      </c>
      <c r="J35" s="115"/>
      <c r="K35" s="116"/>
      <c r="L35" s="62"/>
      <c r="M35" s="54"/>
      <c r="N35" s="62"/>
      <c r="O35" s="54"/>
      <c r="P35" s="117"/>
      <c r="R35" s="118"/>
      <c r="T35" s="62"/>
      <c r="V35" s="118"/>
      <c r="X35" s="104"/>
      <c r="Z35" s="118"/>
      <c r="AB35" s="104"/>
      <c r="AC35" s="62"/>
      <c r="AE35" s="119"/>
      <c r="AG35" s="112"/>
    </row>
    <row r="36" spans="1:33" x14ac:dyDescent="0.25">
      <c r="A36" s="122"/>
      <c r="B36" s="47" t="s">
        <v>39</v>
      </c>
      <c r="C36" s="10"/>
      <c r="D36" s="10"/>
      <c r="E36" s="124"/>
      <c r="F36" s="124"/>
      <c r="G36" s="50"/>
      <c r="H36" s="10"/>
      <c r="I36" s="51">
        <f t="shared" si="0"/>
        <v>0</v>
      </c>
      <c r="J36" s="115"/>
      <c r="K36" s="116"/>
      <c r="L36" s="62"/>
      <c r="M36" s="54"/>
      <c r="N36" s="62"/>
      <c r="O36" s="54"/>
      <c r="P36" s="117"/>
      <c r="R36" s="118"/>
      <c r="T36" s="62"/>
      <c r="V36" s="118"/>
      <c r="X36" s="104"/>
      <c r="Z36" s="118"/>
      <c r="AB36" s="104"/>
      <c r="AC36" s="62"/>
      <c r="AE36" s="119"/>
      <c r="AG36" s="112"/>
    </row>
    <row r="37" spans="1:33" x14ac:dyDescent="0.25">
      <c r="A37" s="122"/>
      <c r="B37" s="47" t="s">
        <v>40</v>
      </c>
      <c r="C37" s="10"/>
      <c r="D37" s="10"/>
      <c r="E37" s="124"/>
      <c r="F37" s="124"/>
      <c r="G37" s="50"/>
      <c r="H37" s="10"/>
      <c r="I37" s="51">
        <f t="shared" si="0"/>
        <v>0</v>
      </c>
      <c r="J37" s="115"/>
      <c r="K37" s="116"/>
      <c r="L37" s="62"/>
      <c r="M37" s="54"/>
      <c r="N37" s="62"/>
      <c r="O37" s="54"/>
      <c r="P37" s="117"/>
      <c r="R37" s="118"/>
      <c r="T37" s="62"/>
      <c r="V37" s="118"/>
      <c r="X37" s="104"/>
      <c r="Z37" s="118"/>
      <c r="AB37" s="104"/>
      <c r="AC37" s="62"/>
      <c r="AE37" s="119"/>
      <c r="AG37" s="112"/>
    </row>
    <row r="38" spans="1:33" ht="13.5" thickBot="1" x14ac:dyDescent="0.3">
      <c r="A38" s="122"/>
      <c r="B38" s="47" t="s">
        <v>41</v>
      </c>
      <c r="C38" s="10"/>
      <c r="D38" s="10"/>
      <c r="E38" s="124"/>
      <c r="F38" s="124"/>
      <c r="G38" s="50"/>
      <c r="H38" s="10"/>
      <c r="I38" s="125">
        <f t="shared" si="0"/>
        <v>0</v>
      </c>
      <c r="J38" s="115"/>
      <c r="K38" s="116"/>
      <c r="L38" s="62"/>
      <c r="M38" s="54"/>
      <c r="N38" s="62"/>
      <c r="O38" s="54"/>
      <c r="P38" s="117"/>
      <c r="R38" s="118"/>
      <c r="T38" s="62"/>
      <c r="V38" s="118"/>
      <c r="X38" s="104"/>
      <c r="Z38" s="118"/>
      <c r="AB38" s="104"/>
      <c r="AC38" s="62"/>
      <c r="AE38" s="119"/>
      <c r="AG38" s="112"/>
    </row>
    <row r="39" spans="1:33" ht="13.5" thickBot="1" x14ac:dyDescent="0.3">
      <c r="A39" s="67"/>
      <c r="B39" s="126" t="s">
        <v>42</v>
      </c>
      <c r="C39" s="127"/>
      <c r="D39" s="127"/>
      <c r="E39" s="100"/>
      <c r="F39" s="100"/>
      <c r="G39" s="128"/>
      <c r="H39" s="127"/>
      <c r="I39" s="129">
        <f>SUM(I23:I38)</f>
        <v>0</v>
      </c>
      <c r="J39" s="115"/>
      <c r="K39" s="116"/>
      <c r="L39" s="62"/>
      <c r="M39" s="54"/>
      <c r="N39" s="62"/>
      <c r="O39" s="54"/>
      <c r="P39" s="117"/>
      <c r="R39" s="118"/>
      <c r="T39" s="62"/>
      <c r="V39" s="118"/>
      <c r="X39" s="104"/>
      <c r="Z39" s="118"/>
      <c r="AB39" s="104"/>
      <c r="AC39" s="62"/>
      <c r="AE39" s="119"/>
      <c r="AG39" s="112"/>
    </row>
    <row r="40" spans="1:33" ht="13.5" thickBot="1" x14ac:dyDescent="0.3">
      <c r="A40" s="130"/>
      <c r="B40" s="98" t="s">
        <v>43</v>
      </c>
      <c r="C40" s="99"/>
      <c r="D40" s="127"/>
      <c r="E40" s="127"/>
      <c r="F40" s="127"/>
      <c r="G40" s="127"/>
      <c r="H40" s="127"/>
      <c r="I40" s="131">
        <f>SUM(I20+I39)</f>
        <v>0</v>
      </c>
      <c r="J40" s="132">
        <f>SUM(J23:J23)</f>
        <v>2500</v>
      </c>
      <c r="K40" s="133"/>
      <c r="L40" s="134" t="e">
        <f>SUM(L23:L23)</f>
        <v>#REF!</v>
      </c>
      <c r="M40" s="135"/>
      <c r="N40" s="136">
        <f>SUM(N23:N23)</f>
        <v>18</v>
      </c>
      <c r="O40" s="136"/>
      <c r="P40" s="132">
        <f>SUM(P23:P23)</f>
        <v>2482</v>
      </c>
      <c r="Q40" s="88"/>
      <c r="R40" s="137">
        <f>SUM(R23:R39)</f>
        <v>2500</v>
      </c>
      <c r="T40" s="136">
        <f>SUM(T23:T23)</f>
        <v>18</v>
      </c>
      <c r="V40" s="137">
        <f>SUM(V23:V39)</f>
        <v>2000</v>
      </c>
      <c r="X40" s="138">
        <f>I40-V40</f>
        <v>-2000</v>
      </c>
      <c r="Z40" s="137">
        <f>SUM(Z23:Z39)</f>
        <v>2000</v>
      </c>
      <c r="AB40" s="138">
        <f>I40-Z40</f>
        <v>-2000</v>
      </c>
      <c r="AC40" s="136">
        <f>SUM(AC23:AC23)</f>
        <v>18</v>
      </c>
      <c r="AE40" s="139">
        <f>SUM(AE23:AE39)</f>
        <v>2000</v>
      </c>
      <c r="AG40" s="112">
        <f>I40-AE40</f>
        <v>-2000</v>
      </c>
    </row>
    <row r="41" spans="1:33" x14ac:dyDescent="0.25">
      <c r="A41" s="10"/>
      <c r="B41" s="3"/>
      <c r="C41" s="10"/>
      <c r="D41" s="10"/>
      <c r="E41" s="49"/>
      <c r="F41" s="49"/>
      <c r="G41" s="50"/>
      <c r="H41" s="10"/>
      <c r="I41" s="140"/>
      <c r="J41" s="141"/>
      <c r="K41" s="142"/>
      <c r="L41" s="62"/>
      <c r="M41" s="143"/>
      <c r="N41" s="118"/>
      <c r="O41" s="118"/>
      <c r="P41" s="141"/>
      <c r="Q41" s="88"/>
      <c r="R41" s="144"/>
      <c r="T41" s="118"/>
      <c r="V41" s="144"/>
      <c r="X41" s="104"/>
      <c r="Z41" s="144"/>
      <c r="AB41" s="104"/>
      <c r="AC41" s="118"/>
      <c r="AE41" s="144"/>
      <c r="AG41" s="104"/>
    </row>
    <row r="42" spans="1:33" ht="17.25" customHeight="1" x14ac:dyDescent="0.25">
      <c r="A42" s="156" t="s">
        <v>44</v>
      </c>
      <c r="B42" s="157"/>
      <c r="C42" s="157"/>
      <c r="D42" s="157"/>
      <c r="E42" s="157"/>
      <c r="F42" s="157"/>
      <c r="G42" s="157"/>
      <c r="H42" s="157"/>
      <c r="I42" s="158"/>
    </row>
    <row r="43" spans="1:33" s="146" customFormat="1" ht="208.5" customHeight="1" x14ac:dyDescent="0.25">
      <c r="A43" s="155" t="s">
        <v>45</v>
      </c>
      <c r="B43" s="155"/>
      <c r="C43" s="155"/>
      <c r="D43" s="155"/>
      <c r="E43" s="155"/>
      <c r="F43" s="155"/>
      <c r="G43" s="155"/>
      <c r="H43" s="155"/>
      <c r="I43" s="155"/>
      <c r="J43" s="145"/>
      <c r="K43" s="145"/>
    </row>
    <row r="44" spans="1:33" ht="13.5" customHeight="1" x14ac:dyDescent="0.25">
      <c r="A44" s="147"/>
    </row>
    <row r="45" spans="1:33" x14ac:dyDescent="0.25">
      <c r="A45" s="148"/>
      <c r="B45" s="148"/>
      <c r="C45" s="146"/>
      <c r="D45" s="7"/>
      <c r="E45" s="7"/>
      <c r="F45" s="7"/>
      <c r="G45" s="7"/>
      <c r="H45" s="7"/>
    </row>
  </sheetData>
  <mergeCells count="2">
    <mergeCell ref="A43:I43"/>
    <mergeCell ref="A42:I42"/>
  </mergeCells>
  <phoneticPr fontId="10" type="noConversion"/>
  <printOptions horizontalCentered="1"/>
  <pageMargins left="0.25" right="0.25" top="0.75" bottom="0.75" header="0.3" footer="0.3"/>
  <pageSetup scale="70" orientation="portrait" r:id="rId1"/>
  <headerFooter alignWithMargins="0"/>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FY24</vt:lpstr>
    </vt:vector>
  </TitlesOfParts>
  <Manager/>
  <Company>GWUMC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mcagml</dc:creator>
  <cp:keywords/>
  <dc:description/>
  <cp:lastModifiedBy>Mehdi, Bakhtawar</cp:lastModifiedBy>
  <cp:revision/>
  <dcterms:created xsi:type="dcterms:W3CDTF">2008-04-21T15:22:26Z</dcterms:created>
  <dcterms:modified xsi:type="dcterms:W3CDTF">2023-06-09T17:34:31Z</dcterms:modified>
  <cp:category/>
  <cp:contentStatus/>
</cp:coreProperties>
</file>