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autoCompressPictures="0" defaultThemeVersion="124226"/>
  <mc:AlternateContent xmlns:mc="http://schemas.openxmlformats.org/markup-compatibility/2006">
    <mc:Choice Requires="x15">
      <x15ac:absPath xmlns:x15ac="http://schemas.microsoft.com/office/spreadsheetml/2010/11/ac" url="C:\Users\sharithompson10\Desktop\"/>
    </mc:Choice>
  </mc:AlternateContent>
  <xr:revisionPtr revIDLastSave="0" documentId="13_ncr:1_{4F7B5291-346B-4023-B9A9-A1BA44F785C8}" xr6:coauthVersionLast="47" xr6:coauthVersionMax="47" xr10:uidLastSave="{00000000-0000-0000-0000-000000000000}"/>
  <bookViews>
    <workbookView xWindow="24675" yWindow="-540" windowWidth="20355" windowHeight="10920" xr2:uid="{00000000-000D-0000-FFFF-FFFF00000000}"/>
  </bookViews>
  <sheets>
    <sheet name="FY25" sheetId="1" r:id="rId1"/>
  </sheets>
  <definedNames>
    <definedName name="_xlnm.Print_Area" localSheetId="0">'FY25'!$A$1:$L$57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5" i="1" l="1"/>
  <c r="J24" i="1"/>
  <c r="J23" i="1"/>
  <c r="H16" i="1"/>
  <c r="I16" i="1" s="1"/>
  <c r="J16" i="1" s="1"/>
  <c r="H15" i="1"/>
  <c r="I15" i="1" l="1"/>
  <c r="J15" i="1" s="1"/>
  <c r="J19" i="1" l="1"/>
  <c r="J35" i="1"/>
  <c r="J36" i="1"/>
  <c r="J37" i="1"/>
  <c r="J38" i="1"/>
  <c r="J39" i="1"/>
  <c r="J34" i="1"/>
  <c r="J32" i="1"/>
  <c r="J30" i="1"/>
  <c r="J28" i="1"/>
  <c r="AF41" i="1"/>
  <c r="AF17" i="1"/>
  <c r="AH17" i="1" s="1"/>
  <c r="AA41" i="1"/>
  <c r="AA17" i="1"/>
  <c r="AC17" i="1" s="1"/>
  <c r="W41" i="1"/>
  <c r="W17" i="1"/>
  <c r="Y17" i="1" s="1"/>
  <c r="S41" i="1"/>
  <c r="S17" i="1"/>
  <c r="K41" i="1"/>
  <c r="O41" i="1"/>
  <c r="O17" i="1"/>
  <c r="AD41" i="1"/>
  <c r="U41" i="1"/>
  <c r="Q22" i="1"/>
  <c r="Q41" i="1" s="1"/>
  <c r="M22" i="1"/>
  <c r="M41" i="1" s="1"/>
  <c r="AH22" i="1"/>
  <c r="AC22" i="1"/>
  <c r="Y22" i="1"/>
  <c r="K17" i="1"/>
  <c r="M17" i="1" s="1"/>
  <c r="J40" i="1" l="1"/>
  <c r="I19" i="1"/>
  <c r="H19" i="1"/>
  <c r="Q17" i="1"/>
  <c r="F19" i="1"/>
  <c r="J41" i="1" l="1"/>
  <c r="AC41" i="1" l="1"/>
  <c r="AH41" i="1"/>
  <c r="Y41" i="1"/>
</calcChain>
</file>

<file path=xl/sharedStrings.xml><?xml version="1.0" encoding="utf-8"?>
<sst xmlns="http://schemas.openxmlformats.org/spreadsheetml/2006/main" count="90" uniqueCount="67">
  <si>
    <t>PI:</t>
  </si>
  <si>
    <t>PROJECT TITLE:</t>
  </si>
  <si>
    <t>SPONSOR:</t>
  </si>
  <si>
    <t>PROJECT DATES:</t>
  </si>
  <si>
    <t>Instructions</t>
  </si>
  <si>
    <t>ORIGINAL</t>
  </si>
  <si>
    <t>SPENT</t>
  </si>
  <si>
    <t>PROJECTIONS</t>
  </si>
  <si>
    <t>PROJECT</t>
  </si>
  <si>
    <t>*FRINGE</t>
  </si>
  <si>
    <t>vs.</t>
  </si>
  <si>
    <t>TO-DATE</t>
  </si>
  <si>
    <t>PERSONNEL</t>
  </si>
  <si>
    <t>PROJECT ROLE</t>
  </si>
  <si>
    <t>SALARY</t>
  </si>
  <si>
    <t>BENEFITS</t>
  </si>
  <si>
    <t>TOTAL</t>
  </si>
  <si>
    <t xml:space="preserve">NAME </t>
  </si>
  <si>
    <t>Gradute Research Assistant (GRA)</t>
  </si>
  <si>
    <t>Fringe Benefits are an additional 28% for all project personnel except hourly workers. Hourly worker fringe is 6.8% (inclusive of GRAs).</t>
  </si>
  <si>
    <t>Total Salaries/Wages/Fringe Benefits:</t>
  </si>
  <si>
    <t>List all non-personnel costs for the project here.</t>
  </si>
  <si>
    <t>OTHER COSTS</t>
  </si>
  <si>
    <t>Unit</t>
  </si>
  <si>
    <t>Rate</t>
  </si>
  <si>
    <t>Stipends</t>
  </si>
  <si>
    <t>Gradute Research Fellow</t>
  </si>
  <si>
    <t>Postdoctoral Scholars</t>
  </si>
  <si>
    <t xml:space="preserve">Lab Supplies </t>
  </si>
  <si>
    <t>Data analysis, data management and software</t>
  </si>
  <si>
    <t xml:space="preserve">Instructional Supplies </t>
  </si>
  <si>
    <t>Travel</t>
  </si>
  <si>
    <t>Conference Registration</t>
  </si>
  <si>
    <t>Airfare</t>
  </si>
  <si>
    <t>Meals</t>
  </si>
  <si>
    <t>Lodging</t>
  </si>
  <si>
    <t xml:space="preserve">Local Transportation (car rental,train, mileage etc.) </t>
  </si>
  <si>
    <t>Total Other Project Costs</t>
  </si>
  <si>
    <t>TOTAL FUNDING REQUESTED</t>
  </si>
  <si>
    <t>Instructions &amp; Definitions</t>
  </si>
  <si>
    <t>MONTHLY SALARY</t>
  </si>
  <si>
    <t>% EFFORT</t>
  </si>
  <si>
    <t>BASE ANNUAL SALARY</t>
  </si>
  <si>
    <t>OR
HOURLY
RATE</t>
  </si>
  <si>
    <t>OR 
HOURS TO BE WORKED PER MONTH</t>
  </si>
  <si>
    <t>For hourly workers: Insert the hourly rate of pay in the BASE SALARY column (D) and the  # of hours to be worked per month in the % EFFORT Column (F).</t>
  </si>
  <si>
    <t># MONTHS</t>
  </si>
  <si>
    <t>Personnel</t>
  </si>
  <si>
    <t>●All personnel that will provide effort to the proposal should be listed in the appropriate category.</t>
  </si>
  <si>
    <t>●BASE SALARY: Annual salary for faculty, staff and postdocs.</t>
  </si>
  <si>
    <t>●HOURLY RATE: Hourly rate for students and GRAs.</t>
  </si>
  <si>
    <t>●EFFORT: The percentage of time allocated to work on the project.</t>
  </si>
  <si>
    <t>●HOURS TO BE WORKED PER MONTH: For Hourly project staff, this is the number of hours expected to be worked per month.</t>
  </si>
  <si>
    <t>●SUMMER SALARY for 9-mo: For 9-month faculty, up to three months of summer salary is allowable - July, August and the following June. Note: Tenure track, 12-month faculty are not eligible for additional summer salary)</t>
  </si>
  <si>
    <t>Other Costs</t>
  </si>
  <si>
    <t>●Please note: OVPR does not determine salary or project personnel. For these determinations, contact your school HR client partner for assistance.</t>
  </si>
  <si>
    <t xml:space="preserve">●Do your research to make your projections as close to actual as possible. Travel costs must be related to the goals and objectives of the project. Travel projections can be estimated using travel websites, </t>
  </si>
  <si>
    <t>Government Service Administration website, travel mileage websites etc. All planned travel should adhere to the GW Travel Policy.</t>
  </si>
  <si>
    <t xml:space="preserve">●Itemize all other costs for the project. Some line items have been provided. Use only those costs that relate to the goals and objectives of your project. You may add additional line items as needed. </t>
  </si>
  <si>
    <t>Check call for proposals for allowable budget support.</t>
  </si>
  <si>
    <t>University Semiar Series (AY2024-25)</t>
  </si>
  <si>
    <t>8/1/2024 - 5/31/2025</t>
  </si>
  <si>
    <t>Faculty and Staff compensation is not an allowable expense.</t>
  </si>
  <si>
    <t>Part Time Hourly Undergraduate Student</t>
  </si>
  <si>
    <t>Honoraria</t>
  </si>
  <si>
    <t>Honoraria for speakers</t>
  </si>
  <si>
    <t>Tuition (GRA or GRF)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</si>
</sst>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quot;$&quot;#,##0\ ;\(&quot;$&quot;#,##0\)"/>
    <numFmt numFmtId="165" formatCode="&quot;$&quot;#,##0"/>
    <numFmt numFmtId="166" formatCode="&quot;$&quot;#,##0.00"/>
    <numFmt numFmtId="167" formatCode="#,##0.00000000"/>
    <numFmt numFmtId="168" formatCode="0.0%"/>
  </numFmts>
  <fonts count="18" x14ac:knownFonts="1">
    <font>
      <sz val="10"/>
      <name val="Arial"/>
    </font>
    <font>
      <sz val="10"/>
      <name val="Arial"/>
      <family val="2"/>
    </font>
    <font>
      <b/>
      <sz val="10"/>
      <color indexed="8"/>
      <name val="Arial"/>
      <family val="2"/>
    </font>
    <font>
      <b/>
      <sz val="10"/>
      <name val="Arial"/>
      <family val="2"/>
    </font>
    <font>
      <b/>
      <sz val="10"/>
      <name val="Times New Roman"/>
      <family val="1"/>
    </font>
    <font>
      <b/>
      <sz val="10"/>
      <color indexed="8"/>
      <name val="Times New Roman"/>
      <family val="1"/>
    </font>
    <font>
      <sz val="10"/>
      <name val="Times New Roman"/>
      <family val="1"/>
    </font>
    <font>
      <sz val="10"/>
      <color indexed="8"/>
      <name val="Times New Roman"/>
      <family val="1"/>
    </font>
    <font>
      <sz val="10"/>
      <color indexed="10"/>
      <name val="Times New Roman"/>
      <family val="1"/>
    </font>
    <font>
      <sz val="8"/>
      <name val="Arial"/>
      <family val="2"/>
    </font>
    <font>
      <i/>
      <sz val="10"/>
      <name val="Arial"/>
      <family val="2"/>
    </font>
    <font>
      <i/>
      <sz val="9"/>
      <name val="Arial"/>
      <family val="2"/>
    </font>
    <font>
      <b/>
      <u/>
      <sz val="10"/>
      <name val="Arial"/>
      <family val="2"/>
    </font>
    <font>
      <i/>
      <u/>
      <sz val="10"/>
      <name val="Arial"/>
      <family val="2"/>
    </font>
    <font>
      <b/>
      <u/>
      <sz val="10"/>
      <color rgb="FF7030A0"/>
      <name val="Arial"/>
      <family val="2"/>
    </font>
    <font>
      <sz val="10"/>
      <color rgb="FF7030A0"/>
      <name val="Arial"/>
      <family val="2"/>
    </font>
    <font>
      <b/>
      <i/>
      <sz val="10"/>
      <name val="Arial"/>
      <family val="2"/>
    </font>
    <font>
      <sz val="11"/>
      <name val="Calibri"/>
      <family val="2"/>
    </font>
  </fonts>
  <fills count="2">
    <fill>
      <patternFill patternType="none"/>
    </fill>
    <fill>
      <patternFill patternType="gray125"/>
    </fill>
  </fills>
  <borders count="26">
    <border>
      <left/>
      <right/>
      <top/>
      <bottom/>
      <diagonal/>
    </border>
    <border>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dashed">
        <color auto="1"/>
      </top>
      <bottom style="dashed">
        <color auto="1"/>
      </bottom>
      <diagonal/>
    </border>
    <border>
      <left/>
      <right/>
      <top style="dashed">
        <color auto="1"/>
      </top>
      <bottom style="dashed">
        <color auto="1"/>
      </bottom>
      <diagonal/>
    </border>
    <border>
      <left style="medium">
        <color auto="1"/>
      </left>
      <right style="medium">
        <color auto="1"/>
      </right>
      <top style="dashed">
        <color auto="1"/>
      </top>
      <bottom style="dashed">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right style="thick">
        <color rgb="FF000000"/>
      </right>
      <top/>
      <bottom/>
      <diagonal/>
    </border>
  </borders>
  <cellStyleXfs count="1">
    <xf numFmtId="0" fontId="0" fillId="0" borderId="0"/>
  </cellStyleXfs>
  <cellXfs count="179">
    <xf numFmtId="0" fontId="0" fillId="0" borderId="0" xfId="0"/>
    <xf numFmtId="0" fontId="3" fillId="0" borderId="0" xfId="0" applyFont="1" applyAlignment="1">
      <alignment horizontal="left" vertical="top"/>
    </xf>
    <xf numFmtId="0" fontId="3" fillId="0" borderId="24" xfId="0" applyFont="1" applyBorder="1" applyAlignment="1">
      <alignment horizontal="right" vertical="top"/>
    </xf>
    <xf numFmtId="0" fontId="1" fillId="0" borderId="22" xfId="0" applyFont="1" applyBorder="1" applyAlignment="1">
      <alignment vertical="top"/>
    </xf>
    <xf numFmtId="0" fontId="3" fillId="0" borderId="22" xfId="0" applyFont="1" applyBorder="1" applyAlignment="1">
      <alignment vertical="top"/>
    </xf>
    <xf numFmtId="0" fontId="3" fillId="0" borderId="2" xfId="0" applyFont="1" applyBorder="1" applyAlignment="1">
      <alignment vertical="top"/>
    </xf>
    <xf numFmtId="3" fontId="0" fillId="0" borderId="0" xfId="0" applyNumberFormat="1" applyAlignment="1">
      <alignment vertical="top"/>
    </xf>
    <xf numFmtId="0" fontId="0" fillId="0" borderId="0" xfId="0" applyAlignment="1">
      <alignment vertical="top"/>
    </xf>
    <xf numFmtId="0" fontId="3" fillId="0" borderId="0" xfId="0" quotePrefix="1" applyFont="1" applyAlignment="1">
      <alignment horizontal="left" vertical="top"/>
    </xf>
    <xf numFmtId="0" fontId="3" fillId="0" borderId="15" xfId="0" applyFont="1" applyBorder="1" applyAlignment="1">
      <alignment horizontal="right" vertical="top"/>
    </xf>
    <xf numFmtId="0" fontId="1" fillId="0" borderId="0" xfId="0" applyFont="1" applyAlignment="1">
      <alignment vertical="top"/>
    </xf>
    <xf numFmtId="0" fontId="3" fillId="0" borderId="0" xfId="0" applyFont="1" applyAlignment="1">
      <alignment vertical="top"/>
    </xf>
    <xf numFmtId="164" fontId="3" fillId="0" borderId="0" xfId="0" applyNumberFormat="1" applyFont="1" applyAlignment="1">
      <alignment vertical="top"/>
    </xf>
    <xf numFmtId="164" fontId="3" fillId="0" borderId="5" xfId="0" applyNumberFormat="1" applyFont="1" applyBorder="1" applyAlignment="1">
      <alignment vertical="top"/>
    </xf>
    <xf numFmtId="0" fontId="3" fillId="0" borderId="15" xfId="0" applyFont="1" applyBorder="1" applyAlignment="1">
      <alignment vertical="top"/>
    </xf>
    <xf numFmtId="0" fontId="1"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centerContinuous" vertical="top"/>
    </xf>
    <xf numFmtId="164" fontId="3" fillId="0" borderId="0" xfId="0" applyNumberFormat="1" applyFont="1" applyAlignment="1">
      <alignment horizontal="centerContinuous" vertical="top"/>
    </xf>
    <xf numFmtId="164" fontId="3" fillId="0" borderId="7" xfId="0" applyNumberFormat="1" applyFont="1" applyBorder="1" applyAlignment="1">
      <alignment horizontal="center" vertical="top"/>
    </xf>
    <xf numFmtId="3" fontId="4" fillId="0" borderId="2" xfId="0" applyNumberFormat="1" applyFont="1" applyBorder="1" applyAlignment="1">
      <alignment horizontal="center" vertical="top"/>
    </xf>
    <xf numFmtId="3" fontId="4" fillId="0" borderId="0" xfId="0" applyNumberFormat="1" applyFont="1" applyAlignment="1">
      <alignment horizontal="center" vertical="top"/>
    </xf>
    <xf numFmtId="164" fontId="5" fillId="0" borderId="3" xfId="0" applyNumberFormat="1" applyFont="1" applyBorder="1" applyAlignment="1">
      <alignment horizontal="center" vertical="top"/>
    </xf>
    <xf numFmtId="164" fontId="5" fillId="0" borderId="0" xfId="0" applyNumberFormat="1" applyFont="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3" fillId="0" borderId="3" xfId="0" applyFont="1" applyBorder="1" applyAlignment="1">
      <alignment horizontal="center" vertical="top"/>
    </xf>
    <xf numFmtId="0" fontId="0" fillId="0" borderId="3" xfId="0" applyBorder="1" applyAlignment="1">
      <alignment vertical="top"/>
    </xf>
    <xf numFmtId="0" fontId="3" fillId="0" borderId="15" xfId="0" applyFont="1" applyBorder="1" applyAlignment="1">
      <alignment horizontal="center" vertical="top"/>
    </xf>
    <xf numFmtId="164" fontId="3" fillId="0" borderId="0" xfId="0" applyNumberFormat="1" applyFont="1" applyAlignment="1">
      <alignment horizontal="center" vertical="top"/>
    </xf>
    <xf numFmtId="164" fontId="3" fillId="0" borderId="3" xfId="0" applyNumberFormat="1" applyFont="1" applyBorder="1" applyAlignment="1">
      <alignment horizontal="center" vertical="top"/>
    </xf>
    <xf numFmtId="3" fontId="4" fillId="0" borderId="5" xfId="0" applyNumberFormat="1" applyFont="1" applyBorder="1" applyAlignment="1">
      <alignment horizontal="center" vertical="top"/>
    </xf>
    <xf numFmtId="164" fontId="5" fillId="0" borderId="4" xfId="0" applyNumberFormat="1" applyFont="1" applyBorder="1" applyAlignment="1">
      <alignment horizontal="center" vertical="top"/>
    </xf>
    <xf numFmtId="164" fontId="2" fillId="0" borderId="4" xfId="0" applyNumberFormat="1" applyFont="1" applyBorder="1" applyAlignment="1">
      <alignment horizontal="center" vertical="top"/>
    </xf>
    <xf numFmtId="0" fontId="3" fillId="0" borderId="4" xfId="0" applyFont="1" applyBorder="1" applyAlignment="1">
      <alignment horizontal="center" vertical="top"/>
    </xf>
    <xf numFmtId="0" fontId="3" fillId="0" borderId="1" xfId="0" applyFont="1" applyBorder="1" applyAlignment="1">
      <alignment vertical="top"/>
    </xf>
    <xf numFmtId="0" fontId="3" fillId="0" borderId="23" xfId="0" applyFont="1" applyBorder="1" applyAlignment="1">
      <alignment horizontal="center" vertical="top"/>
    </xf>
    <xf numFmtId="0" fontId="3" fillId="0" borderId="1" xfId="0" applyFont="1" applyBorder="1" applyAlignment="1">
      <alignment horizontal="center" vertical="top"/>
    </xf>
    <xf numFmtId="164" fontId="3" fillId="0" borderId="1" xfId="0" applyNumberFormat="1" applyFont="1" applyBorder="1" applyAlignment="1">
      <alignment horizontal="center" vertical="top"/>
    </xf>
    <xf numFmtId="164" fontId="3" fillId="0" borderId="6" xfId="0" applyNumberFormat="1" applyFont="1" applyBorder="1" applyAlignment="1">
      <alignment horizontal="center" vertical="top"/>
    </xf>
    <xf numFmtId="14" fontId="4" fillId="0" borderId="7" xfId="0" applyNumberFormat="1" applyFont="1" applyBorder="1" applyAlignment="1">
      <alignment horizontal="center" vertical="top"/>
    </xf>
    <xf numFmtId="14" fontId="4" fillId="0" borderId="4" xfId="0" applyNumberFormat="1" applyFont="1" applyBorder="1" applyAlignment="1">
      <alignment horizontal="center" vertical="top"/>
    </xf>
    <xf numFmtId="0" fontId="4" fillId="0" borderId="6" xfId="0" applyFont="1" applyBorder="1" applyAlignment="1">
      <alignment horizontal="center" vertical="top"/>
    </xf>
    <xf numFmtId="14" fontId="4" fillId="0" borderId="6" xfId="0" applyNumberFormat="1" applyFont="1" applyBorder="1" applyAlignment="1">
      <alignment horizontal="center" vertical="top"/>
    </xf>
    <xf numFmtId="0" fontId="3" fillId="0" borderId="6" xfId="0" applyFont="1" applyBorder="1" applyAlignment="1">
      <alignment horizontal="center" vertical="top"/>
    </xf>
    <xf numFmtId="14" fontId="3" fillId="0" borderId="6" xfId="0" applyNumberFormat="1" applyFont="1" applyBorder="1" applyAlignment="1">
      <alignment horizontal="center" vertical="top"/>
    </xf>
    <xf numFmtId="0" fontId="1" fillId="0" borderId="3" xfId="0" applyFont="1" applyBorder="1" applyAlignment="1">
      <alignment vertical="top"/>
    </xf>
    <xf numFmtId="0" fontId="1" fillId="0" borderId="15" xfId="0" applyFont="1" applyBorder="1" applyAlignment="1">
      <alignment vertical="top"/>
    </xf>
    <xf numFmtId="2" fontId="1" fillId="0" borderId="0" xfId="0" applyNumberFormat="1" applyFont="1" applyAlignment="1">
      <alignment vertical="top"/>
    </xf>
    <xf numFmtId="3" fontId="1" fillId="0" borderId="0" xfId="0" applyNumberFormat="1" applyFont="1" applyAlignment="1">
      <alignment vertical="top"/>
    </xf>
    <xf numFmtId="164" fontId="1" fillId="0" borderId="0" xfId="0" applyNumberFormat="1" applyFont="1" applyAlignment="1">
      <alignment vertical="top"/>
    </xf>
    <xf numFmtId="164" fontId="1" fillId="0" borderId="4" xfId="0" applyNumberFormat="1" applyFont="1" applyBorder="1" applyAlignment="1">
      <alignment vertical="top"/>
    </xf>
    <xf numFmtId="3" fontId="0" fillId="0" borderId="5" xfId="0" applyNumberFormat="1" applyBorder="1" applyAlignment="1">
      <alignment vertical="top"/>
    </xf>
    <xf numFmtId="165" fontId="6" fillId="0" borderId="3" xfId="0" applyNumberFormat="1" applyFont="1" applyBorder="1" applyAlignment="1">
      <alignment vertical="top"/>
    </xf>
    <xf numFmtId="165" fontId="6" fillId="0" borderId="5" xfId="0" applyNumberFormat="1"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11" fillId="0" borderId="4" xfId="0" applyFont="1" applyBorder="1" applyAlignment="1">
      <alignment vertical="top" wrapText="1"/>
    </xf>
    <xf numFmtId="166" fontId="1" fillId="0" borderId="0" xfId="0" applyNumberFormat="1" applyFont="1" applyAlignment="1">
      <alignment vertical="top"/>
    </xf>
    <xf numFmtId="165" fontId="1" fillId="0" borderId="0" xfId="0" applyNumberFormat="1" applyFont="1" applyAlignment="1">
      <alignment vertical="top"/>
    </xf>
    <xf numFmtId="165" fontId="1" fillId="0" borderId="4" xfId="0" applyNumberFormat="1" applyFont="1" applyBorder="1" applyAlignment="1">
      <alignment vertical="top"/>
    </xf>
    <xf numFmtId="165" fontId="6" fillId="0" borderId="4" xfId="0" applyNumberFormat="1" applyFont="1" applyBorder="1" applyAlignment="1">
      <alignment vertical="top"/>
    </xf>
    <xf numFmtId="0" fontId="0" fillId="0" borderId="4" xfId="0" applyBorder="1" applyAlignment="1">
      <alignment vertical="top"/>
    </xf>
    <xf numFmtId="0" fontId="10" fillId="0" borderId="4" xfId="0" applyFont="1" applyBorder="1" applyAlignment="1">
      <alignment vertical="top" wrapText="1"/>
    </xf>
    <xf numFmtId="0" fontId="1" fillId="0" borderId="4" xfId="0" applyFont="1" applyBorder="1" applyAlignment="1">
      <alignment vertical="top" wrapText="1"/>
    </xf>
    <xf numFmtId="0" fontId="1" fillId="0" borderId="4" xfId="0" applyFont="1" applyBorder="1" applyAlignment="1">
      <alignment vertical="top"/>
    </xf>
    <xf numFmtId="2" fontId="1" fillId="0" borderId="15" xfId="0" applyNumberFormat="1" applyFont="1" applyBorder="1" applyAlignment="1">
      <alignment horizontal="left" vertical="top"/>
    </xf>
    <xf numFmtId="164" fontId="6" fillId="0" borderId="8" xfId="0" applyNumberFormat="1" applyFont="1" applyBorder="1" applyAlignment="1">
      <alignment vertical="top"/>
    </xf>
    <xf numFmtId="164" fontId="6" fillId="0" borderId="9" xfId="0" applyNumberFormat="1" applyFont="1" applyBorder="1" applyAlignment="1">
      <alignment vertical="top"/>
    </xf>
    <xf numFmtId="165" fontId="6" fillId="0" borderId="10" xfId="0" applyNumberFormat="1" applyFont="1" applyBorder="1" applyAlignment="1">
      <alignment vertical="top"/>
    </xf>
    <xf numFmtId="165" fontId="6" fillId="0" borderId="8" xfId="0" applyNumberFormat="1" applyFont="1" applyBorder="1" applyAlignment="1">
      <alignment vertical="top"/>
    </xf>
    <xf numFmtId="0" fontId="6" fillId="0" borderId="10" xfId="0" applyFont="1" applyBorder="1" applyAlignment="1">
      <alignment vertical="top"/>
    </xf>
    <xf numFmtId="0" fontId="0" fillId="0" borderId="10" xfId="0" applyBorder="1" applyAlignment="1">
      <alignment vertical="top"/>
    </xf>
    <xf numFmtId="0" fontId="0" fillId="0" borderId="9" xfId="0" applyBorder="1" applyAlignment="1">
      <alignment vertical="top"/>
    </xf>
    <xf numFmtId="164" fontId="6" fillId="0" borderId="10" xfId="0" applyNumberFormat="1" applyFont="1" applyBorder="1" applyAlignment="1">
      <alignment vertical="top"/>
    </xf>
    <xf numFmtId="165" fontId="6" fillId="0" borderId="6" xfId="0" applyNumberFormat="1" applyFont="1" applyBorder="1" applyAlignment="1">
      <alignment vertical="top"/>
    </xf>
    <xf numFmtId="0" fontId="0" fillId="0" borderId="6" xfId="0" applyBorder="1" applyAlignment="1">
      <alignment vertical="top"/>
    </xf>
    <xf numFmtId="3" fontId="3" fillId="0" borderId="0" xfId="0" applyNumberFormat="1" applyFont="1" applyAlignment="1">
      <alignment horizontal="center" vertical="top"/>
    </xf>
    <xf numFmtId="165" fontId="3" fillId="0" borderId="0" xfId="0" applyNumberFormat="1" applyFont="1" applyAlignment="1">
      <alignment horizontal="center" vertical="top"/>
    </xf>
    <xf numFmtId="165" fontId="8" fillId="0" borderId="12" xfId="0" applyNumberFormat="1" applyFont="1" applyBorder="1" applyAlignment="1">
      <alignment vertical="top"/>
    </xf>
    <xf numFmtId="165" fontId="6" fillId="0" borderId="13" xfId="0" applyNumberFormat="1" applyFont="1" applyBorder="1" applyAlignment="1">
      <alignment vertical="top"/>
    </xf>
    <xf numFmtId="165" fontId="6" fillId="0" borderId="14" xfId="0" applyNumberFormat="1" applyFont="1" applyBorder="1" applyAlignment="1">
      <alignment vertical="top"/>
    </xf>
    <xf numFmtId="165" fontId="6" fillId="0" borderId="12" xfId="0" applyNumberFormat="1" applyFont="1" applyBorder="1" applyAlignment="1">
      <alignment vertical="top"/>
    </xf>
    <xf numFmtId="165" fontId="8" fillId="0" borderId="14" xfId="0" applyNumberFormat="1" applyFont="1" applyBorder="1" applyAlignment="1">
      <alignment vertical="top"/>
    </xf>
    <xf numFmtId="165" fontId="0" fillId="0" borderId="14" xfId="0" applyNumberFormat="1" applyBorder="1" applyAlignment="1">
      <alignment vertical="top"/>
    </xf>
    <xf numFmtId="0" fontId="0" fillId="0" borderId="15" xfId="0" applyBorder="1" applyAlignment="1">
      <alignment vertical="top" wrapText="1"/>
    </xf>
    <xf numFmtId="164" fontId="0" fillId="0" borderId="14" xfId="0" applyNumberFormat="1" applyBorder="1" applyAlignment="1">
      <alignment vertical="top" wrapText="1"/>
    </xf>
    <xf numFmtId="6" fontId="0" fillId="0" borderId="16" xfId="0" applyNumberFormat="1" applyBorder="1" applyAlignment="1">
      <alignment vertical="top"/>
    </xf>
    <xf numFmtId="167" fontId="0" fillId="0" borderId="0" xfId="0" applyNumberFormat="1" applyAlignment="1">
      <alignment vertical="top"/>
    </xf>
    <xf numFmtId="0" fontId="11" fillId="0" borderId="6" xfId="0" applyFont="1" applyBorder="1" applyAlignment="1">
      <alignment vertical="top"/>
    </xf>
    <xf numFmtId="9" fontId="1" fillId="0" borderId="0" xfId="0" applyNumberFormat="1" applyFont="1" applyAlignment="1">
      <alignment vertical="top"/>
    </xf>
    <xf numFmtId="0" fontId="6" fillId="0" borderId="5" xfId="0" applyFont="1" applyBorder="1" applyAlignment="1">
      <alignment vertical="top"/>
    </xf>
    <xf numFmtId="0" fontId="0" fillId="0" borderId="17" xfId="0" applyBorder="1" applyAlignment="1">
      <alignment vertical="top"/>
    </xf>
    <xf numFmtId="0" fontId="0" fillId="0" borderId="4" xfId="0" applyBorder="1" applyAlignment="1">
      <alignment vertical="top" wrapText="1"/>
    </xf>
    <xf numFmtId="6" fontId="0" fillId="0" borderId="3" xfId="0" applyNumberFormat="1" applyBorder="1" applyAlignment="1">
      <alignment vertical="top"/>
    </xf>
    <xf numFmtId="0" fontId="3" fillId="0" borderId="20" xfId="0" applyFont="1" applyBorder="1" applyAlignment="1">
      <alignment vertical="top"/>
    </xf>
    <xf numFmtId="0" fontId="3" fillId="0" borderId="21" xfId="0" applyFont="1" applyBorder="1" applyAlignment="1">
      <alignment vertical="top"/>
    </xf>
    <xf numFmtId="3" fontId="3" fillId="0" borderId="21" xfId="0" applyNumberFormat="1" applyFont="1" applyBorder="1" applyAlignment="1">
      <alignment vertical="top"/>
    </xf>
    <xf numFmtId="165" fontId="3" fillId="0" borderId="21" xfId="0" applyNumberFormat="1" applyFont="1" applyBorder="1" applyAlignment="1">
      <alignment vertical="top"/>
    </xf>
    <xf numFmtId="165" fontId="3" fillId="0" borderId="16" xfId="0" applyNumberFormat="1" applyFont="1" applyBorder="1" applyAlignment="1">
      <alignment vertical="top"/>
    </xf>
    <xf numFmtId="0" fontId="0" fillId="0" borderId="5" xfId="0" applyBorder="1" applyAlignment="1">
      <alignment vertical="top"/>
    </xf>
    <xf numFmtId="6" fontId="0" fillId="0" borderId="4" xfId="0" applyNumberFormat="1" applyBorder="1" applyAlignment="1">
      <alignment vertical="top"/>
    </xf>
    <xf numFmtId="164" fontId="1" fillId="0" borderId="3" xfId="0" applyNumberFormat="1" applyFont="1" applyBorder="1" applyAlignment="1">
      <alignment vertical="top"/>
    </xf>
    <xf numFmtId="0" fontId="6" fillId="0" borderId="0" xfId="0" applyFont="1" applyAlignment="1">
      <alignment vertical="top"/>
    </xf>
    <xf numFmtId="164" fontId="7" fillId="0" borderId="8" xfId="0" applyNumberFormat="1" applyFont="1" applyBorder="1" applyAlignment="1">
      <alignment vertical="top"/>
    </xf>
    <xf numFmtId="164" fontId="7" fillId="0" borderId="9" xfId="0" applyNumberFormat="1" applyFont="1" applyBorder="1" applyAlignment="1">
      <alignment vertical="top"/>
    </xf>
    <xf numFmtId="165" fontId="8" fillId="0" borderId="10" xfId="0" applyNumberFormat="1" applyFont="1" applyBorder="1" applyAlignment="1">
      <alignment vertical="top"/>
    </xf>
    <xf numFmtId="165" fontId="1" fillId="0" borderId="8" xfId="0" applyNumberFormat="1" applyFont="1" applyBorder="1" applyAlignment="1">
      <alignment vertical="top"/>
    </xf>
    <xf numFmtId="164" fontId="7" fillId="0" borderId="10" xfId="0" applyNumberFormat="1" applyFont="1" applyBorder="1" applyAlignment="1">
      <alignment vertical="top"/>
    </xf>
    <xf numFmtId="6" fontId="0" fillId="0" borderId="10" xfId="0" applyNumberFormat="1" applyBorder="1" applyAlignment="1">
      <alignment vertical="top"/>
    </xf>
    <xf numFmtId="165" fontId="7" fillId="0" borderId="10" xfId="0" applyNumberFormat="1" applyFont="1" applyBorder="1" applyAlignment="1">
      <alignment vertical="top"/>
    </xf>
    <xf numFmtId="164" fontId="7" fillId="0" borderId="5" xfId="0" applyNumberFormat="1" applyFont="1" applyBorder="1" applyAlignment="1">
      <alignment vertical="top"/>
    </xf>
    <xf numFmtId="164" fontId="7" fillId="0" borderId="0" xfId="0" applyNumberFormat="1" applyFont="1" applyAlignment="1">
      <alignment vertical="top"/>
    </xf>
    <xf numFmtId="165" fontId="0" fillId="0" borderId="5" xfId="0" applyNumberFormat="1" applyBorder="1" applyAlignment="1">
      <alignment vertical="top"/>
    </xf>
    <xf numFmtId="164" fontId="7" fillId="0" borderId="4" xfId="0" applyNumberFormat="1" applyFont="1" applyBorder="1" applyAlignment="1">
      <alignment vertical="top"/>
    </xf>
    <xf numFmtId="165" fontId="7" fillId="0" borderId="4" xfId="0" applyNumberFormat="1" applyFont="1" applyBorder="1" applyAlignment="1">
      <alignment vertical="top"/>
    </xf>
    <xf numFmtId="0" fontId="10" fillId="0" borderId="4" xfId="0" applyFont="1" applyBorder="1" applyAlignment="1">
      <alignment horizontal="center" vertical="top"/>
    </xf>
    <xf numFmtId="0" fontId="12" fillId="0" borderId="15" xfId="0" applyFont="1" applyBorder="1" applyAlignment="1">
      <alignment vertical="top"/>
    </xf>
    <xf numFmtId="0" fontId="10" fillId="0" borderId="4" xfId="0" applyFont="1" applyBorder="1" applyAlignment="1">
      <alignment vertical="top"/>
    </xf>
    <xf numFmtId="0" fontId="13" fillId="0" borderId="4" xfId="0" applyFont="1" applyBorder="1" applyAlignment="1">
      <alignment vertical="top"/>
    </xf>
    <xf numFmtId="3" fontId="3" fillId="0" borderId="0" xfId="0" applyNumberFormat="1" applyFont="1" applyAlignment="1">
      <alignment vertical="top"/>
    </xf>
    <xf numFmtId="164" fontId="1" fillId="0" borderId="6" xfId="0" applyNumberFormat="1" applyFont="1" applyBorder="1" applyAlignment="1">
      <alignment vertical="top"/>
    </xf>
    <xf numFmtId="0" fontId="1" fillId="0" borderId="20" xfId="0" applyFont="1" applyBorder="1" applyAlignment="1">
      <alignment vertical="top"/>
    </xf>
    <xf numFmtId="0" fontId="1" fillId="0" borderId="21" xfId="0" applyFont="1" applyBorder="1" applyAlignment="1">
      <alignment vertical="top"/>
    </xf>
    <xf numFmtId="164" fontId="1" fillId="0" borderId="21" xfId="0" applyNumberFormat="1" applyFont="1" applyBorder="1" applyAlignment="1">
      <alignment vertical="top"/>
    </xf>
    <xf numFmtId="164" fontId="1" fillId="0" borderId="16" xfId="0" applyNumberFormat="1" applyFont="1" applyBorder="1" applyAlignment="1">
      <alignment vertical="top"/>
    </xf>
    <xf numFmtId="0" fontId="1" fillId="0" borderId="6" xfId="0" applyFont="1" applyBorder="1" applyAlignment="1">
      <alignment vertical="top"/>
    </xf>
    <xf numFmtId="164" fontId="3" fillId="0" borderId="16" xfId="0" applyNumberFormat="1" applyFont="1" applyBorder="1" applyAlignment="1">
      <alignment vertical="top"/>
    </xf>
    <xf numFmtId="164" fontId="7" fillId="0" borderId="18" xfId="0" applyNumberFormat="1" applyFont="1" applyBorder="1" applyAlignment="1">
      <alignment vertical="top"/>
    </xf>
    <xf numFmtId="164" fontId="7" fillId="0" borderId="11" xfId="0" applyNumberFormat="1" applyFont="1" applyBorder="1" applyAlignment="1">
      <alignment vertical="top"/>
    </xf>
    <xf numFmtId="165" fontId="7" fillId="0" borderId="19" xfId="0" applyNumberFormat="1" applyFont="1" applyBorder="1" applyAlignment="1">
      <alignment vertical="top"/>
    </xf>
    <xf numFmtId="165" fontId="7" fillId="0" borderId="11" xfId="0" applyNumberFormat="1" applyFont="1" applyBorder="1" applyAlignment="1">
      <alignment vertical="top"/>
    </xf>
    <xf numFmtId="164" fontId="7" fillId="0" borderId="19" xfId="0" applyNumberFormat="1" applyFont="1" applyBorder="1" applyAlignment="1">
      <alignment vertical="top"/>
    </xf>
    <xf numFmtId="3" fontId="0" fillId="0" borderId="19" xfId="0" applyNumberFormat="1" applyBorder="1" applyAlignment="1">
      <alignment vertical="top" wrapText="1"/>
    </xf>
    <xf numFmtId="6" fontId="0" fillId="0" borderId="19" xfId="0" applyNumberFormat="1" applyBorder="1" applyAlignment="1">
      <alignment vertical="top"/>
    </xf>
    <xf numFmtId="165" fontId="0" fillId="0" borderId="19" xfId="0" applyNumberFormat="1" applyBorder="1" applyAlignment="1">
      <alignment vertical="top" wrapText="1"/>
    </xf>
    <xf numFmtId="164" fontId="1" fillId="0" borderId="22" xfId="0" applyNumberFormat="1" applyFont="1" applyBorder="1" applyAlignment="1">
      <alignment vertical="top"/>
    </xf>
    <xf numFmtId="0" fontId="7" fillId="0" borderId="5" xfId="0" applyFont="1" applyBorder="1" applyAlignment="1">
      <alignment vertical="top"/>
    </xf>
    <xf numFmtId="0" fontId="7" fillId="0" borderId="0" xfId="0" applyFont="1" applyAlignment="1">
      <alignment vertical="top"/>
    </xf>
    <xf numFmtId="165" fontId="6" fillId="0" borderId="0" xfId="0" applyNumberFormat="1" applyFont="1" applyAlignment="1">
      <alignment vertical="top"/>
    </xf>
    <xf numFmtId="3" fontId="0" fillId="0" borderId="4" xfId="0" applyNumberFormat="1" applyBorder="1" applyAlignment="1">
      <alignment vertical="top" wrapText="1"/>
    </xf>
    <xf numFmtId="0" fontId="0" fillId="0" borderId="0" xfId="0" applyAlignment="1">
      <alignment vertical="top" wrapText="1"/>
    </xf>
    <xf numFmtId="49" fontId="14" fillId="0" borderId="0" xfId="0" applyNumberFormat="1" applyFont="1" applyAlignment="1">
      <alignment vertical="top" wrapText="1"/>
    </xf>
    <xf numFmtId="0" fontId="15" fillId="0" borderId="0" xfId="0" applyFont="1" applyAlignment="1">
      <alignment vertical="top" wrapText="1"/>
    </xf>
    <xf numFmtId="2" fontId="1" fillId="0" borderId="0" xfId="0" applyNumberFormat="1" applyFont="1" applyAlignment="1">
      <alignment vertical="top" wrapText="1"/>
    </xf>
    <xf numFmtId="0" fontId="3" fillId="0" borderId="22" xfId="0" applyFont="1" applyBorder="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3" fontId="1" fillId="0" borderId="0" xfId="0" applyNumberFormat="1" applyFont="1" applyAlignment="1">
      <alignment vertical="top" wrapText="1"/>
    </xf>
    <xf numFmtId="165" fontId="1" fillId="0" borderId="0" xfId="0" applyNumberFormat="1" applyFont="1" applyAlignment="1">
      <alignment vertical="top" wrapText="1"/>
    </xf>
    <xf numFmtId="0" fontId="1" fillId="0" borderId="0" xfId="0" applyFont="1" applyAlignment="1">
      <alignment vertical="top" wrapText="1"/>
    </xf>
    <xf numFmtId="164" fontId="1" fillId="0" borderId="0" xfId="0" applyNumberFormat="1" applyFont="1" applyAlignment="1">
      <alignment vertical="top" wrapText="1"/>
    </xf>
    <xf numFmtId="165" fontId="3" fillId="0" borderId="21" xfId="0" applyNumberFormat="1" applyFont="1" applyBorder="1" applyAlignment="1">
      <alignment vertical="top" wrapText="1"/>
    </xf>
    <xf numFmtId="3" fontId="3" fillId="0" borderId="0" xfId="0" applyNumberFormat="1" applyFont="1" applyAlignment="1">
      <alignment vertical="top" wrapText="1"/>
    </xf>
    <xf numFmtId="3" fontId="3" fillId="0" borderId="21" xfId="0" applyNumberFormat="1" applyFont="1" applyBorder="1" applyAlignment="1">
      <alignment vertical="top" wrapText="1"/>
    </xf>
    <xf numFmtId="0" fontId="1" fillId="0" borderId="21" xfId="0" applyFont="1" applyBorder="1" applyAlignment="1">
      <alignment vertical="top" wrapText="1"/>
    </xf>
    <xf numFmtId="0" fontId="7" fillId="0" borderId="0" xfId="0" applyFont="1" applyAlignment="1">
      <alignment vertical="top" wrapText="1"/>
    </xf>
    <xf numFmtId="0" fontId="1" fillId="0" borderId="0" xfId="0" applyFont="1" applyAlignment="1">
      <alignment wrapText="1"/>
    </xf>
    <xf numFmtId="14" fontId="3" fillId="0" borderId="0" xfId="0" applyNumberFormat="1" applyFont="1" applyAlignment="1">
      <alignment horizontal="right" vertical="top"/>
    </xf>
    <xf numFmtId="0" fontId="3" fillId="0" borderId="5" xfId="0" applyFont="1" applyBorder="1" applyAlignment="1">
      <alignment horizontal="left" vertical="top"/>
    </xf>
    <xf numFmtId="1" fontId="1" fillId="0" borderId="0" xfId="0" applyNumberFormat="1" applyFont="1" applyAlignment="1">
      <alignment vertical="top" wrapText="1"/>
    </xf>
    <xf numFmtId="165" fontId="1" fillId="0" borderId="0" xfId="0" applyNumberFormat="1" applyFont="1" applyAlignment="1">
      <alignment horizontal="right" vertical="top"/>
    </xf>
    <xf numFmtId="168" fontId="1" fillId="0" borderId="0" xfId="0" applyNumberFormat="1" applyFont="1" applyAlignment="1">
      <alignment vertical="top" wrapText="1"/>
    </xf>
    <xf numFmtId="0" fontId="16" fillId="0" borderId="15" xfId="0" applyFont="1" applyBorder="1" applyAlignment="1">
      <alignment horizontal="center"/>
    </xf>
    <xf numFmtId="0" fontId="3" fillId="0" borderId="0" xfId="0" applyFont="1" applyAlignment="1">
      <alignment horizontal="center"/>
    </xf>
    <xf numFmtId="0" fontId="3" fillId="0" borderId="25" xfId="0" applyFont="1" applyBorder="1" applyAlignment="1">
      <alignment horizontal="center"/>
    </xf>
    <xf numFmtId="0" fontId="1" fillId="0" borderId="0" xfId="0" applyFont="1" applyBorder="1" applyAlignment="1">
      <alignment vertical="top"/>
    </xf>
    <xf numFmtId="164" fontId="1" fillId="0" borderId="0" xfId="0" applyNumberFormat="1" applyFont="1" applyBorder="1" applyAlignment="1">
      <alignment vertical="top"/>
    </xf>
    <xf numFmtId="0" fontId="7" fillId="0" borderId="0" xfId="0" applyFont="1" applyBorder="1" applyAlignment="1">
      <alignment vertical="top"/>
    </xf>
    <xf numFmtId="165" fontId="6" fillId="0" borderId="0" xfId="0" applyNumberFormat="1" applyFont="1" applyBorder="1" applyAlignment="1">
      <alignment vertical="top"/>
    </xf>
    <xf numFmtId="164" fontId="7" fillId="0" borderId="0" xfId="0" applyNumberFormat="1" applyFont="1" applyBorder="1" applyAlignment="1">
      <alignment vertical="top"/>
    </xf>
    <xf numFmtId="0" fontId="0" fillId="0" borderId="0" xfId="0" applyBorder="1" applyAlignment="1">
      <alignment vertical="top" wrapText="1"/>
    </xf>
    <xf numFmtId="3" fontId="0" fillId="0" borderId="0" xfId="0" applyNumberFormat="1" applyBorder="1" applyAlignment="1">
      <alignment vertical="top" wrapText="1"/>
    </xf>
    <xf numFmtId="6" fontId="0" fillId="0" borderId="0" xfId="0" applyNumberFormat="1" applyBorder="1" applyAlignment="1">
      <alignment vertical="top"/>
    </xf>
    <xf numFmtId="0" fontId="17" fillId="0" borderId="0" xfId="0" applyFont="1" applyAlignment="1">
      <alignment vertical="center"/>
    </xf>
    <xf numFmtId="0" fontId="0" fillId="0" borderId="0" xfId="0" applyBorder="1" applyAlignment="1">
      <alignment vertical="top"/>
    </xf>
    <xf numFmtId="3" fontId="0" fillId="0" borderId="0" xfId="0" applyNumberFormat="1" applyBorder="1" applyAlignment="1">
      <alignment vertical="top"/>
    </xf>
    <xf numFmtId="0" fontId="1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9"/>
  <sheetViews>
    <sheetView tabSelected="1" view="pageBreakPreview" topLeftCell="A16" zoomScale="90" zoomScaleNormal="100" zoomScaleSheetLayoutView="90" zoomScalePageLayoutView="90" workbookViewId="0">
      <selection activeCell="J25" sqref="J25"/>
    </sheetView>
  </sheetViews>
  <sheetFormatPr defaultColWidth="8.85546875" defaultRowHeight="12.75" x14ac:dyDescent="0.2"/>
  <cols>
    <col min="1" max="1" width="20.85546875" style="7" customWidth="1"/>
    <col min="2" max="2" width="17.5703125" style="138" customWidth="1"/>
    <col min="3" max="3" width="35.85546875" style="138" customWidth="1"/>
    <col min="4" max="4" width="10" style="138" customWidth="1"/>
    <col min="5" max="5" width="13.42578125" style="138" customWidth="1"/>
    <col min="6" max="7" width="15" style="157" customWidth="1"/>
    <col min="8" max="8" width="11.42578125" style="138" customWidth="1"/>
    <col min="9" max="9" width="14.7109375" style="138" customWidth="1"/>
    <col min="10" max="10" width="29.28515625" style="138" customWidth="1"/>
    <col min="11" max="11" width="15.7109375" style="6" hidden="1" customWidth="1"/>
    <col min="12" max="12" width="3.7109375" style="6" hidden="1" customWidth="1"/>
    <col min="13" max="13" width="15.7109375" style="7" hidden="1" customWidth="1"/>
    <col min="14" max="14" width="3.7109375" style="7" hidden="1" customWidth="1"/>
    <col min="15" max="15" width="15.7109375" style="7" hidden="1" customWidth="1"/>
    <col min="16" max="16" width="3.7109375" style="7" hidden="1" customWidth="1"/>
    <col min="17" max="17" width="15.7109375" style="7" hidden="1" customWidth="1"/>
    <col min="18" max="18" width="3.42578125" style="7" hidden="1" customWidth="1"/>
    <col min="19" max="19" width="16.7109375" style="7" hidden="1" customWidth="1"/>
    <col min="20" max="20" width="3" style="7" hidden="1" customWidth="1"/>
    <col min="21" max="21" width="12.85546875" style="7" hidden="1" customWidth="1"/>
    <col min="22" max="22" width="2.7109375" style="7" hidden="1" customWidth="1"/>
    <col min="23" max="23" width="16.7109375" style="7" hidden="1" customWidth="1"/>
    <col min="24" max="24" width="2.7109375" style="7" hidden="1" customWidth="1"/>
    <col min="25" max="25" width="16.140625" style="7" hidden="1" customWidth="1"/>
    <col min="26" max="26" width="2.7109375" style="7" hidden="1" customWidth="1"/>
    <col min="27" max="27" width="16.7109375" style="7" hidden="1" customWidth="1"/>
    <col min="28" max="28" width="2.7109375" style="7" hidden="1" customWidth="1"/>
    <col min="29" max="29" width="16.140625" style="7" hidden="1" customWidth="1"/>
    <col min="30" max="30" width="14.85546875" style="7" hidden="1" customWidth="1"/>
    <col min="31" max="31" width="2.7109375" style="7" hidden="1" customWidth="1"/>
    <col min="32" max="32" width="16.85546875" style="7" hidden="1" customWidth="1"/>
    <col min="33" max="33" width="2.7109375" style="7" hidden="1" customWidth="1"/>
    <col min="34" max="34" width="15.42578125" style="7" hidden="1" customWidth="1"/>
    <col min="35" max="35" width="2.7109375" style="7" hidden="1" customWidth="1"/>
    <col min="36" max="36" width="3.28515625" style="7" customWidth="1"/>
    <col min="37" max="37" width="16.28515625" style="7" bestFit="1" customWidth="1"/>
    <col min="38" max="16384" width="8.85546875" style="7"/>
  </cols>
  <sheetData>
    <row r="1" spans="1:34" x14ac:dyDescent="0.2">
      <c r="A1" s="1"/>
      <c r="B1" s="2" t="s">
        <v>0</v>
      </c>
      <c r="C1" s="3"/>
      <c r="D1" s="4"/>
      <c r="E1" s="4"/>
      <c r="F1" s="145"/>
      <c r="G1" s="145"/>
      <c r="H1" s="4"/>
      <c r="I1" s="4"/>
      <c r="J1" s="5"/>
    </row>
    <row r="2" spans="1:34" x14ac:dyDescent="0.2">
      <c r="A2" s="8"/>
      <c r="B2" s="9" t="s">
        <v>1</v>
      </c>
      <c r="C2" s="10"/>
      <c r="D2" s="11"/>
      <c r="E2" s="11"/>
      <c r="F2" s="146"/>
      <c r="G2" s="146"/>
      <c r="H2" s="12"/>
      <c r="I2" s="12"/>
      <c r="J2" s="13"/>
    </row>
    <row r="3" spans="1:34" x14ac:dyDescent="0.2">
      <c r="A3" s="1"/>
      <c r="B3" s="9" t="s">
        <v>2</v>
      </c>
      <c r="C3" s="10" t="s">
        <v>60</v>
      </c>
      <c r="D3" s="11"/>
      <c r="E3" s="11"/>
      <c r="F3" s="146"/>
      <c r="G3" s="146"/>
      <c r="H3" s="12"/>
      <c r="I3" s="12"/>
      <c r="J3" s="13"/>
    </row>
    <row r="4" spans="1:34" x14ac:dyDescent="0.2">
      <c r="A4" s="160"/>
      <c r="B4" s="159" t="s">
        <v>3</v>
      </c>
      <c r="C4" s="10" t="s">
        <v>61</v>
      </c>
      <c r="D4" s="11"/>
      <c r="E4" s="11"/>
      <c r="F4" s="146"/>
      <c r="G4" s="146"/>
      <c r="H4" s="12"/>
      <c r="I4" s="12"/>
      <c r="J4" s="13"/>
    </row>
    <row r="5" spans="1:34" ht="13.5" thickBot="1" x14ac:dyDescent="0.25">
      <c r="A5" s="11"/>
      <c r="B5" s="14"/>
      <c r="C5" s="164"/>
      <c r="D5" s="165"/>
      <c r="E5" s="165"/>
      <c r="F5" s="178"/>
      <c r="G5" s="165"/>
      <c r="H5" s="165"/>
      <c r="I5" s="165"/>
      <c r="J5" s="165"/>
      <c r="K5" s="166"/>
    </row>
    <row r="6" spans="1:34" ht="13.5" thickBot="1" x14ac:dyDescent="0.25">
      <c r="A6" s="15" t="s">
        <v>4</v>
      </c>
      <c r="B6" s="14"/>
      <c r="C6" s="11"/>
      <c r="D6" s="11"/>
      <c r="E6" s="11"/>
      <c r="F6" s="147"/>
      <c r="H6" s="17"/>
      <c r="I6" s="18"/>
      <c r="J6" s="19"/>
      <c r="K6" s="20"/>
      <c r="L6" s="21"/>
      <c r="M6" s="22" t="s">
        <v>5</v>
      </c>
      <c r="N6" s="23"/>
      <c r="O6" s="24" t="s">
        <v>6</v>
      </c>
      <c r="P6" s="25"/>
      <c r="Q6" s="26" t="s">
        <v>7</v>
      </c>
      <c r="S6" s="27"/>
      <c r="U6" s="24" t="s">
        <v>6</v>
      </c>
      <c r="W6" s="27"/>
      <c r="Y6" s="22" t="s">
        <v>5</v>
      </c>
      <c r="AA6" s="27"/>
      <c r="AC6" s="22" t="s">
        <v>5</v>
      </c>
      <c r="AD6" s="24" t="s">
        <v>6</v>
      </c>
      <c r="AF6" s="27"/>
      <c r="AH6" s="22" t="s">
        <v>5</v>
      </c>
    </row>
    <row r="7" spans="1:34" ht="38.25" x14ac:dyDescent="0.2">
      <c r="A7" s="10"/>
      <c r="B7" s="28"/>
      <c r="C7" s="16"/>
      <c r="D7" s="147" t="s">
        <v>42</v>
      </c>
      <c r="E7" s="147" t="s">
        <v>40</v>
      </c>
      <c r="F7" s="16" t="s">
        <v>41</v>
      </c>
      <c r="G7" s="147" t="s">
        <v>46</v>
      </c>
      <c r="H7" s="29" t="s">
        <v>8</v>
      </c>
      <c r="I7" s="29" t="s">
        <v>9</v>
      </c>
      <c r="J7" s="30" t="s">
        <v>8</v>
      </c>
      <c r="K7" s="31" t="s">
        <v>7</v>
      </c>
      <c r="L7" s="21"/>
      <c r="M7" s="32" t="s">
        <v>10</v>
      </c>
      <c r="N7" s="23"/>
      <c r="O7" s="25" t="s">
        <v>11</v>
      </c>
      <c r="P7" s="25"/>
      <c r="Q7" s="33" t="s">
        <v>10</v>
      </c>
      <c r="S7" s="34" t="s">
        <v>7</v>
      </c>
      <c r="U7" s="25" t="s">
        <v>11</v>
      </c>
      <c r="W7" s="34" t="s">
        <v>7</v>
      </c>
      <c r="Y7" s="32" t="s">
        <v>10</v>
      </c>
      <c r="AA7" s="34" t="s">
        <v>7</v>
      </c>
      <c r="AC7" s="32" t="s">
        <v>10</v>
      </c>
      <c r="AD7" s="25" t="s">
        <v>11</v>
      </c>
      <c r="AF7" s="34" t="s">
        <v>7</v>
      </c>
      <c r="AH7" s="32" t="s">
        <v>10</v>
      </c>
    </row>
    <row r="8" spans="1:34" ht="51.75" thickBot="1" x14ac:dyDescent="0.25">
      <c r="A8" s="35"/>
      <c r="B8" s="36" t="s">
        <v>12</v>
      </c>
      <c r="C8" s="37" t="s">
        <v>13</v>
      </c>
      <c r="D8" s="148" t="s">
        <v>43</v>
      </c>
      <c r="E8" s="148"/>
      <c r="F8" s="148" t="s">
        <v>44</v>
      </c>
      <c r="G8" s="148"/>
      <c r="H8" s="38" t="s">
        <v>14</v>
      </c>
      <c r="I8" s="38" t="s">
        <v>15</v>
      </c>
      <c r="J8" s="39" t="s">
        <v>16</v>
      </c>
      <c r="K8" s="40">
        <v>38842</v>
      </c>
      <c r="L8" s="41"/>
      <c r="M8" s="42" t="s">
        <v>7</v>
      </c>
      <c r="N8" s="25"/>
      <c r="O8" s="43">
        <v>38840</v>
      </c>
      <c r="P8" s="41"/>
      <c r="Q8" s="44" t="s">
        <v>11</v>
      </c>
      <c r="S8" s="45">
        <v>38915</v>
      </c>
      <c r="U8" s="43">
        <v>39009</v>
      </c>
      <c r="W8" s="45">
        <v>39009</v>
      </c>
      <c r="Y8" s="25" t="s">
        <v>7</v>
      </c>
      <c r="AA8" s="45">
        <v>39020</v>
      </c>
      <c r="AC8" s="25" t="s">
        <v>7</v>
      </c>
      <c r="AD8" s="43">
        <v>39064</v>
      </c>
      <c r="AF8" s="45">
        <v>39064</v>
      </c>
      <c r="AH8" s="25" t="s">
        <v>7</v>
      </c>
    </row>
    <row r="9" spans="1:34" ht="12" customHeight="1" x14ac:dyDescent="0.2">
      <c r="A9" s="46"/>
      <c r="B9" s="47"/>
      <c r="C9" s="10"/>
      <c r="D9" s="48"/>
      <c r="E9" s="49"/>
      <c r="F9" s="149"/>
      <c r="G9" s="149"/>
      <c r="H9" s="50"/>
      <c r="I9" s="50"/>
      <c r="J9" s="51"/>
      <c r="K9" s="52"/>
      <c r="M9" s="53"/>
      <c r="N9" s="54"/>
      <c r="O9" s="55"/>
      <c r="P9" s="56"/>
      <c r="Q9" s="27"/>
      <c r="S9" s="27"/>
      <c r="U9" s="55"/>
      <c r="W9" s="27"/>
      <c r="Y9" s="27"/>
      <c r="AA9" s="27"/>
      <c r="AC9" s="27"/>
      <c r="AD9" s="55"/>
      <c r="AF9" s="27"/>
      <c r="AH9" s="27"/>
    </row>
    <row r="10" spans="1:34" x14ac:dyDescent="0.2">
      <c r="A10" s="63"/>
      <c r="B10" s="47" t="s">
        <v>62</v>
      </c>
      <c r="C10" s="144"/>
      <c r="D10" s="59"/>
      <c r="E10" s="59"/>
      <c r="F10" s="163"/>
      <c r="G10" s="161"/>
      <c r="H10" s="59"/>
      <c r="I10" s="59"/>
      <c r="J10" s="60"/>
      <c r="K10" s="52"/>
      <c r="M10" s="61"/>
      <c r="N10" s="54"/>
      <c r="O10" s="56"/>
      <c r="P10" s="56"/>
      <c r="Q10" s="62"/>
      <c r="S10" s="62"/>
      <c r="U10" s="56"/>
      <c r="W10" s="62"/>
      <c r="Y10" s="62"/>
      <c r="AA10" s="62"/>
      <c r="AC10" s="62"/>
      <c r="AD10" s="56"/>
      <c r="AF10" s="62"/>
      <c r="AH10" s="62"/>
    </row>
    <row r="11" spans="1:34" x14ac:dyDescent="0.2">
      <c r="A11" s="63"/>
      <c r="B11" s="47"/>
      <c r="C11" s="151"/>
      <c r="D11" s="59"/>
      <c r="E11" s="59"/>
      <c r="F11" s="163"/>
      <c r="G11" s="161"/>
      <c r="H11" s="59"/>
      <c r="I11" s="59"/>
      <c r="J11" s="60"/>
      <c r="K11" s="52"/>
      <c r="M11" s="61"/>
      <c r="N11" s="54"/>
      <c r="O11" s="56"/>
      <c r="P11" s="56"/>
      <c r="Q11" s="62"/>
      <c r="S11" s="62"/>
      <c r="U11" s="56"/>
      <c r="W11" s="62"/>
      <c r="Y11" s="62"/>
      <c r="AA11" s="62"/>
      <c r="AC11" s="62"/>
      <c r="AD11" s="56"/>
      <c r="AF11" s="62"/>
      <c r="AH11" s="62"/>
    </row>
    <row r="12" spans="1:34" x14ac:dyDescent="0.2">
      <c r="A12" s="64"/>
      <c r="B12" s="47"/>
      <c r="C12" s="151"/>
      <c r="D12" s="59"/>
      <c r="E12" s="59"/>
      <c r="F12" s="163"/>
      <c r="G12" s="161"/>
      <c r="H12" s="59"/>
      <c r="I12" s="59"/>
      <c r="J12" s="60"/>
      <c r="K12" s="52"/>
      <c r="M12" s="61"/>
      <c r="N12" s="54"/>
      <c r="O12" s="56"/>
      <c r="P12" s="56"/>
      <c r="Q12" s="62"/>
      <c r="S12" s="62"/>
      <c r="U12" s="56"/>
      <c r="W12" s="62"/>
      <c r="Y12" s="62"/>
      <c r="AA12" s="62"/>
      <c r="AC12" s="62"/>
      <c r="AD12" s="56"/>
      <c r="AF12" s="62"/>
      <c r="AH12" s="62"/>
    </row>
    <row r="13" spans="1:34" x14ac:dyDescent="0.2">
      <c r="A13" s="151"/>
      <c r="B13" s="47"/>
      <c r="C13" s="151"/>
      <c r="D13" s="59"/>
      <c r="E13" s="59"/>
      <c r="F13" s="151"/>
      <c r="G13" s="161"/>
      <c r="H13" s="59"/>
      <c r="I13" s="59"/>
      <c r="J13" s="60"/>
      <c r="K13" s="52"/>
      <c r="M13" s="61"/>
      <c r="N13" s="54"/>
      <c r="O13" s="56"/>
      <c r="P13" s="56"/>
      <c r="Q13" s="62"/>
      <c r="S13" s="62"/>
      <c r="U13" s="56"/>
      <c r="W13" s="62"/>
      <c r="Y13" s="62"/>
      <c r="AA13" s="62"/>
      <c r="AC13" s="62"/>
      <c r="AD13" s="56"/>
      <c r="AF13" s="62"/>
      <c r="AH13" s="62"/>
    </row>
    <row r="14" spans="1:34" x14ac:dyDescent="0.2">
      <c r="B14" s="66"/>
      <c r="C14" s="144"/>
      <c r="D14" s="59"/>
      <c r="E14" s="162"/>
      <c r="F14" s="150"/>
      <c r="G14" s="161"/>
      <c r="H14" s="59"/>
      <c r="I14" s="59"/>
      <c r="J14" s="60"/>
      <c r="K14" s="67"/>
      <c r="L14" s="68"/>
      <c r="M14" s="69"/>
      <c r="N14" s="70"/>
      <c r="O14" s="71"/>
      <c r="P14" s="71"/>
      <c r="Q14" s="72"/>
      <c r="R14" s="73"/>
      <c r="S14" s="74"/>
      <c r="T14" s="73"/>
      <c r="U14" s="71"/>
      <c r="V14" s="73"/>
      <c r="W14" s="74"/>
      <c r="X14" s="73"/>
      <c r="Y14" s="72"/>
      <c r="Z14" s="73"/>
      <c r="AA14" s="74"/>
      <c r="AB14" s="73"/>
      <c r="AC14" s="72"/>
      <c r="AD14" s="71"/>
      <c r="AF14" s="74"/>
      <c r="AH14" s="72"/>
    </row>
    <row r="15" spans="1:34" ht="102" x14ac:dyDescent="0.2">
      <c r="A15" s="63" t="s">
        <v>45</v>
      </c>
      <c r="B15" s="47" t="s">
        <v>17</v>
      </c>
      <c r="C15" s="151" t="s">
        <v>63</v>
      </c>
      <c r="D15" s="58"/>
      <c r="E15" s="59"/>
      <c r="F15" s="149"/>
      <c r="G15" s="161"/>
      <c r="H15" s="59">
        <f>D15*F15*G15</f>
        <v>0</v>
      </c>
      <c r="I15" s="59">
        <f>H15*0.068</f>
        <v>0</v>
      </c>
      <c r="J15" s="60">
        <f>H15+I15</f>
        <v>0</v>
      </c>
      <c r="K15" s="67"/>
      <c r="L15" s="68"/>
      <c r="M15" s="69"/>
      <c r="N15" s="70"/>
      <c r="O15" s="71"/>
      <c r="P15" s="71"/>
      <c r="Q15" s="72"/>
      <c r="R15" s="73"/>
      <c r="S15" s="74"/>
      <c r="T15" s="73"/>
      <c r="U15" s="71"/>
      <c r="V15" s="73"/>
      <c r="W15" s="74"/>
      <c r="X15" s="73"/>
      <c r="Y15" s="72"/>
      <c r="Z15" s="73"/>
      <c r="AA15" s="74"/>
      <c r="AB15" s="73"/>
      <c r="AC15" s="72"/>
      <c r="AD15" s="71"/>
      <c r="AF15" s="74"/>
      <c r="AH15" s="72"/>
    </row>
    <row r="16" spans="1:34" ht="19.5" customHeight="1" thickBot="1" x14ac:dyDescent="0.25">
      <c r="A16" s="57"/>
      <c r="B16" s="47" t="s">
        <v>17</v>
      </c>
      <c r="C16" s="151" t="s">
        <v>18</v>
      </c>
      <c r="D16" s="58"/>
      <c r="E16" s="59"/>
      <c r="F16" s="149"/>
      <c r="G16" s="161"/>
      <c r="H16" s="59">
        <f>D16*F16*G16</f>
        <v>0</v>
      </c>
      <c r="I16" s="59">
        <f>H16*0.068</f>
        <v>0</v>
      </c>
      <c r="J16" s="60">
        <f>H16+I16</f>
        <v>0</v>
      </c>
      <c r="K16" s="52"/>
      <c r="M16" s="75"/>
      <c r="N16" s="54"/>
      <c r="O16" s="56"/>
      <c r="P16" s="56"/>
      <c r="Q16" s="76"/>
      <c r="S16" s="76"/>
      <c r="U16" s="56"/>
      <c r="W16" s="76"/>
      <c r="Y16" s="76"/>
      <c r="AA16" s="76"/>
      <c r="AC16" s="76"/>
      <c r="AD16" s="56"/>
      <c r="AF16" s="76"/>
      <c r="AH16" s="76"/>
    </row>
    <row r="17" spans="1:37" ht="93.75" customHeight="1" thickBot="1" x14ac:dyDescent="0.25">
      <c r="A17" s="158" t="s">
        <v>19</v>
      </c>
      <c r="B17" s="47"/>
      <c r="C17" s="144"/>
      <c r="D17" s="77"/>
      <c r="E17" s="78"/>
      <c r="F17" s="150"/>
      <c r="G17" s="150"/>
      <c r="H17" s="59"/>
      <c r="I17" s="59"/>
      <c r="J17" s="60"/>
      <c r="K17" s="79">
        <f>SUM(K14:K15)</f>
        <v>0</v>
      </c>
      <c r="L17" s="80"/>
      <c r="M17" s="81">
        <f>K17-J17</f>
        <v>0</v>
      </c>
      <c r="N17" s="82"/>
      <c r="O17" s="83">
        <f>167849+27255+4125</f>
        <v>199229</v>
      </c>
      <c r="P17" s="81"/>
      <c r="Q17" s="84">
        <f>K17-O17</f>
        <v>-199229</v>
      </c>
      <c r="R17" s="85"/>
      <c r="S17" s="86">
        <f>SUM(S14:S16)</f>
        <v>0</v>
      </c>
      <c r="U17" s="81">
        <v>309565</v>
      </c>
      <c r="W17" s="86">
        <f>SUM(W14:W16)</f>
        <v>0</v>
      </c>
      <c r="Y17" s="87">
        <f>J17-W17</f>
        <v>0</v>
      </c>
      <c r="AA17" s="86">
        <f>SUM(AA14:AA16)</f>
        <v>0</v>
      </c>
      <c r="AC17" s="87">
        <f>J17-AA17</f>
        <v>0</v>
      </c>
      <c r="AD17" s="81">
        <v>305313</v>
      </c>
      <c r="AF17" s="86">
        <f>SUM(AF14:AF16)</f>
        <v>0</v>
      </c>
      <c r="AH17" s="87">
        <f>J17-AF17</f>
        <v>0</v>
      </c>
      <c r="AK17" s="88"/>
    </row>
    <row r="18" spans="1:37" ht="22.5" customHeight="1" thickBot="1" x14ac:dyDescent="0.25">
      <c r="A18" s="89"/>
      <c r="B18" s="47"/>
      <c r="C18" s="10"/>
      <c r="D18" s="90"/>
      <c r="E18" s="50"/>
      <c r="F18" s="152"/>
      <c r="G18" s="152"/>
      <c r="H18" s="50"/>
      <c r="I18" s="50"/>
      <c r="J18" s="51"/>
      <c r="K18" s="52"/>
      <c r="M18" s="61"/>
      <c r="N18" s="54"/>
      <c r="O18" s="56"/>
      <c r="P18" s="91"/>
      <c r="Q18" s="92"/>
      <c r="R18" s="85"/>
      <c r="S18" s="93"/>
      <c r="U18" s="56"/>
      <c r="W18" s="93"/>
      <c r="Y18" s="94"/>
      <c r="AA18" s="93"/>
      <c r="AC18" s="94"/>
      <c r="AD18" s="56"/>
      <c r="AF18" s="93"/>
      <c r="AH18" s="94"/>
    </row>
    <row r="19" spans="1:37" ht="13.5" thickBot="1" x14ac:dyDescent="0.25">
      <c r="A19" s="65"/>
      <c r="B19" s="95" t="s">
        <v>20</v>
      </c>
      <c r="C19" s="96"/>
      <c r="D19" s="96"/>
      <c r="E19" s="97"/>
      <c r="F19" s="153">
        <f>SUM(F9:F18)</f>
        <v>0</v>
      </c>
      <c r="G19" s="153"/>
      <c r="H19" s="98">
        <f>SUM(H9:H18)</f>
        <v>0</v>
      </c>
      <c r="I19" s="98">
        <f>SUM(I9:I18)</f>
        <v>0</v>
      </c>
      <c r="J19" s="99">
        <f>SUM(J9:J18)</f>
        <v>0</v>
      </c>
      <c r="K19" s="52"/>
      <c r="M19" s="61"/>
      <c r="N19" s="54"/>
      <c r="O19" s="56"/>
      <c r="P19" s="91"/>
      <c r="Q19" s="100"/>
      <c r="S19" s="62"/>
      <c r="U19" s="56"/>
      <c r="W19" s="62"/>
      <c r="Y19" s="101"/>
      <c r="AA19" s="62"/>
      <c r="AC19" s="101"/>
      <c r="AD19" s="56"/>
      <c r="AF19" s="62"/>
      <c r="AH19" s="101"/>
    </row>
    <row r="20" spans="1:37" x14ac:dyDescent="0.2">
      <c r="A20" s="65"/>
      <c r="B20" s="47"/>
      <c r="C20" s="10"/>
      <c r="D20" s="10"/>
      <c r="E20" s="49"/>
      <c r="F20" s="149"/>
      <c r="G20" s="149"/>
      <c r="H20" s="50"/>
      <c r="I20" s="50"/>
      <c r="J20" s="102"/>
      <c r="K20" s="52"/>
      <c r="M20" s="61"/>
      <c r="N20" s="54"/>
      <c r="O20" s="56"/>
      <c r="P20" s="91"/>
      <c r="Q20" s="100"/>
      <c r="S20" s="62"/>
      <c r="U20" s="56"/>
      <c r="W20" s="62"/>
      <c r="Y20" s="101"/>
      <c r="AA20" s="62"/>
      <c r="AC20" s="101"/>
      <c r="AD20" s="56"/>
      <c r="AF20" s="62"/>
      <c r="AH20" s="101"/>
    </row>
    <row r="21" spans="1:37" ht="38.25" x14ac:dyDescent="0.2">
      <c r="A21" s="63" t="s">
        <v>21</v>
      </c>
      <c r="B21" s="14" t="s">
        <v>22</v>
      </c>
      <c r="C21" s="103"/>
      <c r="D21" s="77" t="s">
        <v>23</v>
      </c>
      <c r="E21" s="29" t="s">
        <v>24</v>
      </c>
      <c r="F21" s="151"/>
      <c r="G21" s="151"/>
      <c r="H21" s="10"/>
      <c r="I21" s="50"/>
      <c r="J21" s="51"/>
      <c r="K21" s="52"/>
      <c r="M21" s="61"/>
      <c r="N21" s="54"/>
      <c r="O21" s="56"/>
      <c r="P21" s="91"/>
      <c r="Q21" s="100"/>
      <c r="S21" s="62"/>
      <c r="U21" s="56"/>
      <c r="W21" s="62"/>
      <c r="Y21" s="101"/>
      <c r="AA21" s="62"/>
      <c r="AC21" s="101"/>
      <c r="AD21" s="56"/>
      <c r="AF21" s="62"/>
      <c r="AH21" s="101"/>
    </row>
    <row r="22" spans="1:37" x14ac:dyDescent="0.2">
      <c r="A22" s="63"/>
      <c r="B22" s="117" t="s">
        <v>25</v>
      </c>
      <c r="D22" s="10"/>
      <c r="E22" s="49"/>
      <c r="F22" s="149"/>
      <c r="G22" s="149"/>
      <c r="H22" s="50"/>
      <c r="I22" s="50"/>
      <c r="J22" s="51"/>
      <c r="K22" s="104">
        <v>2500</v>
      </c>
      <c r="L22" s="105"/>
      <c r="M22" s="69" t="e">
        <f>K22-#REF!</f>
        <v>#REF!</v>
      </c>
      <c r="N22" s="70"/>
      <c r="O22" s="106">
        <v>18</v>
      </c>
      <c r="P22" s="70"/>
      <c r="Q22" s="107">
        <f>K22-O22</f>
        <v>2482</v>
      </c>
      <c r="R22" s="73"/>
      <c r="S22" s="108">
        <v>2500</v>
      </c>
      <c r="T22" s="73"/>
      <c r="U22" s="69">
        <v>18</v>
      </c>
      <c r="V22" s="73"/>
      <c r="W22" s="108">
        <v>2000</v>
      </c>
      <c r="X22" s="73"/>
      <c r="Y22" s="109" t="e">
        <f>#REF!-W22</f>
        <v>#REF!</v>
      </c>
      <c r="Z22" s="73"/>
      <c r="AA22" s="108">
        <v>2000</v>
      </c>
      <c r="AB22" s="73"/>
      <c r="AC22" s="109" t="e">
        <f>#REF!-AA22</f>
        <v>#REF!</v>
      </c>
      <c r="AD22" s="69">
        <v>18</v>
      </c>
      <c r="AF22" s="110">
        <v>2000</v>
      </c>
      <c r="AH22" s="109" t="e">
        <f>#REF!-AF22</f>
        <v>#REF!</v>
      </c>
    </row>
    <row r="23" spans="1:37" x14ac:dyDescent="0.2">
      <c r="A23" s="63"/>
      <c r="B23" s="7"/>
      <c r="C23" s="10" t="s">
        <v>26</v>
      </c>
      <c r="D23" s="10"/>
      <c r="E23" s="49"/>
      <c r="F23" s="149"/>
      <c r="G23" s="149"/>
      <c r="H23" s="50"/>
      <c r="I23" s="50"/>
      <c r="J23" s="51">
        <f>D23*E23</f>
        <v>0</v>
      </c>
      <c r="K23" s="111"/>
      <c r="L23" s="112"/>
      <c r="M23" s="61"/>
      <c r="N23" s="54"/>
      <c r="O23" s="61"/>
      <c r="P23" s="54"/>
      <c r="Q23" s="113"/>
      <c r="S23" s="114"/>
      <c r="U23" s="61"/>
      <c r="W23" s="114"/>
      <c r="Y23" s="101"/>
      <c r="AA23" s="114"/>
      <c r="AC23" s="101"/>
      <c r="AD23" s="61"/>
      <c r="AF23" s="115"/>
      <c r="AH23" s="109"/>
    </row>
    <row r="24" spans="1:37" x14ac:dyDescent="0.2">
      <c r="A24" s="63"/>
      <c r="B24" s="7"/>
      <c r="C24" s="10" t="s">
        <v>27</v>
      </c>
      <c r="D24" s="10"/>
      <c r="E24" s="49"/>
      <c r="F24" s="149"/>
      <c r="G24" s="149"/>
      <c r="H24" s="50"/>
      <c r="I24" s="50"/>
      <c r="J24" s="51">
        <f>D24*E24</f>
        <v>0</v>
      </c>
      <c r="K24" s="111"/>
      <c r="L24" s="112"/>
      <c r="M24" s="61"/>
      <c r="N24" s="54"/>
      <c r="O24" s="61"/>
      <c r="P24" s="54"/>
      <c r="Q24" s="113"/>
      <c r="S24" s="114"/>
      <c r="U24" s="61"/>
      <c r="W24" s="114"/>
      <c r="Y24" s="101"/>
      <c r="AA24" s="114"/>
      <c r="AC24" s="101"/>
      <c r="AD24" s="61"/>
      <c r="AF24" s="115"/>
      <c r="AH24" s="109"/>
    </row>
    <row r="25" spans="1:37" x14ac:dyDescent="0.2">
      <c r="A25" s="63"/>
      <c r="B25" s="14" t="s">
        <v>64</v>
      </c>
      <c r="C25" s="10" t="s">
        <v>65</v>
      </c>
      <c r="D25" s="10"/>
      <c r="E25" s="49"/>
      <c r="F25" s="149"/>
      <c r="G25" s="149"/>
      <c r="H25" s="50"/>
      <c r="I25" s="50"/>
      <c r="J25" s="51">
        <f>D25*E25</f>
        <v>0</v>
      </c>
      <c r="K25" s="111"/>
      <c r="L25" s="112"/>
      <c r="M25" s="61"/>
      <c r="N25" s="54"/>
      <c r="O25" s="61"/>
      <c r="P25" s="54"/>
      <c r="Q25" s="113"/>
      <c r="S25" s="114"/>
      <c r="U25" s="61"/>
      <c r="W25" s="114"/>
      <c r="Y25" s="101"/>
      <c r="AA25" s="114"/>
      <c r="AC25" s="101"/>
      <c r="AD25" s="61"/>
      <c r="AF25" s="115"/>
      <c r="AH25" s="109"/>
    </row>
    <row r="26" spans="1:37" x14ac:dyDescent="0.2">
      <c r="A26" s="63"/>
      <c r="B26" s="47"/>
      <c r="C26" s="10"/>
      <c r="D26" s="10"/>
      <c r="E26" s="10"/>
      <c r="F26" s="151"/>
      <c r="G26" s="151"/>
      <c r="H26" s="10"/>
      <c r="I26" s="10"/>
      <c r="J26" s="51"/>
      <c r="K26" s="111"/>
      <c r="L26" s="112"/>
      <c r="M26" s="61"/>
      <c r="N26" s="54"/>
      <c r="O26" s="61"/>
      <c r="P26" s="54"/>
      <c r="Q26" s="113"/>
      <c r="S26" s="114"/>
      <c r="U26" s="61"/>
      <c r="W26" s="114"/>
      <c r="Y26" s="101"/>
      <c r="AA26" s="114"/>
      <c r="AC26" s="101"/>
      <c r="AD26" s="61"/>
      <c r="AF26" s="115"/>
      <c r="AH26" s="109"/>
    </row>
    <row r="27" spans="1:37" x14ac:dyDescent="0.2">
      <c r="A27" s="116"/>
      <c r="B27" s="117" t="s">
        <v>28</v>
      </c>
      <c r="C27" s="10"/>
      <c r="D27" s="10"/>
      <c r="E27" s="49"/>
      <c r="F27" s="149"/>
      <c r="G27" s="149"/>
      <c r="H27" s="50"/>
      <c r="I27" s="10"/>
      <c r="J27" s="51"/>
      <c r="K27" s="111"/>
      <c r="L27" s="112"/>
      <c r="M27" s="61"/>
      <c r="N27" s="54"/>
      <c r="O27" s="61"/>
      <c r="P27" s="54"/>
      <c r="Q27" s="113"/>
      <c r="S27" s="114"/>
      <c r="U27" s="61"/>
      <c r="W27" s="114"/>
      <c r="Y27" s="101"/>
      <c r="AA27" s="114"/>
      <c r="AC27" s="101"/>
      <c r="AD27" s="61"/>
      <c r="AF27" s="115"/>
      <c r="AH27" s="109"/>
    </row>
    <row r="28" spans="1:37" x14ac:dyDescent="0.2">
      <c r="A28" s="118"/>
      <c r="B28" s="14"/>
      <c r="C28" s="10"/>
      <c r="D28" s="10"/>
      <c r="E28" s="49"/>
      <c r="F28" s="149"/>
      <c r="G28" s="149"/>
      <c r="H28" s="50"/>
      <c r="I28" s="10"/>
      <c r="J28" s="51">
        <f>D28*E28</f>
        <v>0</v>
      </c>
      <c r="K28" s="111"/>
      <c r="L28" s="112"/>
      <c r="M28" s="61"/>
      <c r="N28" s="54"/>
      <c r="O28" s="61"/>
      <c r="P28" s="54"/>
      <c r="Q28" s="113"/>
      <c r="S28" s="114"/>
      <c r="U28" s="61"/>
      <c r="W28" s="114"/>
      <c r="Y28" s="101"/>
      <c r="AA28" s="114"/>
      <c r="AC28" s="101"/>
      <c r="AD28" s="61"/>
      <c r="AF28" s="115"/>
      <c r="AH28" s="109"/>
    </row>
    <row r="29" spans="1:37" x14ac:dyDescent="0.2">
      <c r="A29" s="118"/>
      <c r="B29" s="117" t="s">
        <v>29</v>
      </c>
      <c r="C29" s="10"/>
      <c r="D29" s="10"/>
      <c r="E29" s="49"/>
      <c r="F29" s="149"/>
      <c r="G29" s="149"/>
      <c r="H29" s="50"/>
      <c r="I29" s="10"/>
      <c r="J29" s="51"/>
      <c r="K29" s="111"/>
      <c r="L29" s="112"/>
      <c r="M29" s="61"/>
      <c r="N29" s="54"/>
      <c r="O29" s="61"/>
      <c r="P29" s="54"/>
      <c r="Q29" s="113"/>
      <c r="S29" s="114"/>
      <c r="U29" s="61"/>
      <c r="W29" s="114"/>
      <c r="Y29" s="101"/>
      <c r="AA29" s="114"/>
      <c r="AC29" s="101"/>
      <c r="AD29" s="61"/>
      <c r="AF29" s="115"/>
      <c r="AH29" s="109"/>
    </row>
    <row r="30" spans="1:37" x14ac:dyDescent="0.2">
      <c r="A30" s="118"/>
      <c r="B30" s="14"/>
      <c r="C30" s="10"/>
      <c r="D30" s="10"/>
      <c r="E30" s="49"/>
      <c r="F30" s="149"/>
      <c r="G30" s="149"/>
      <c r="H30" s="50"/>
      <c r="I30" s="10"/>
      <c r="J30" s="51">
        <f>D30*E30</f>
        <v>0</v>
      </c>
      <c r="K30" s="111"/>
      <c r="L30" s="112"/>
      <c r="M30" s="61"/>
      <c r="N30" s="54"/>
      <c r="O30" s="61"/>
      <c r="P30" s="54"/>
      <c r="Q30" s="113"/>
      <c r="S30" s="114"/>
      <c r="U30" s="61"/>
      <c r="W30" s="114"/>
      <c r="Y30" s="101"/>
      <c r="AA30" s="114"/>
      <c r="AC30" s="101"/>
      <c r="AD30" s="61"/>
      <c r="AF30" s="115"/>
      <c r="AH30" s="109"/>
    </row>
    <row r="31" spans="1:37" x14ac:dyDescent="0.2">
      <c r="A31" s="118"/>
      <c r="B31" s="117" t="s">
        <v>30</v>
      </c>
      <c r="C31" s="10"/>
      <c r="D31" s="10"/>
      <c r="E31" s="49"/>
      <c r="F31" s="149"/>
      <c r="G31" s="149"/>
      <c r="H31" s="50"/>
      <c r="I31" s="10"/>
      <c r="J31" s="51"/>
      <c r="K31" s="111"/>
      <c r="L31" s="112"/>
      <c r="M31" s="61"/>
      <c r="N31" s="54"/>
      <c r="O31" s="61"/>
      <c r="P31" s="54"/>
      <c r="Q31" s="113"/>
      <c r="S31" s="114"/>
      <c r="U31" s="61"/>
      <c r="W31" s="114"/>
      <c r="Y31" s="101"/>
      <c r="AA31" s="114"/>
      <c r="AC31" s="101"/>
      <c r="AD31" s="61"/>
      <c r="AF31" s="115"/>
      <c r="AH31" s="109"/>
    </row>
    <row r="32" spans="1:37" x14ac:dyDescent="0.2">
      <c r="A32" s="118"/>
      <c r="B32" s="47"/>
      <c r="C32" s="10"/>
      <c r="D32" s="10"/>
      <c r="E32" s="49"/>
      <c r="F32" s="149"/>
      <c r="G32" s="149"/>
      <c r="H32" s="50"/>
      <c r="I32" s="10"/>
      <c r="J32" s="51">
        <f>D32*E32</f>
        <v>0</v>
      </c>
      <c r="K32" s="111"/>
      <c r="L32" s="112"/>
      <c r="M32" s="61"/>
      <c r="N32" s="54"/>
      <c r="O32" s="61"/>
      <c r="P32" s="54"/>
      <c r="Q32" s="113"/>
      <c r="S32" s="114"/>
      <c r="U32" s="61"/>
      <c r="W32" s="114"/>
      <c r="Y32" s="101"/>
      <c r="AA32" s="114"/>
      <c r="AC32" s="101"/>
      <c r="AD32" s="61"/>
      <c r="AF32" s="115"/>
      <c r="AH32" s="109"/>
    </row>
    <row r="33" spans="1:34" x14ac:dyDescent="0.2">
      <c r="A33" s="119"/>
      <c r="B33" s="117" t="s">
        <v>31</v>
      </c>
      <c r="C33" s="10"/>
      <c r="D33" s="10"/>
      <c r="E33" s="120"/>
      <c r="F33" s="154"/>
      <c r="G33" s="154"/>
      <c r="H33" s="50"/>
      <c r="I33" s="10"/>
      <c r="J33" s="51"/>
      <c r="K33" s="111"/>
      <c r="L33" s="112"/>
      <c r="M33" s="61"/>
      <c r="N33" s="54"/>
      <c r="O33" s="61"/>
      <c r="P33" s="54"/>
      <c r="Q33" s="113"/>
      <c r="S33" s="114"/>
      <c r="U33" s="61"/>
      <c r="W33" s="114"/>
      <c r="Y33" s="101"/>
      <c r="AA33" s="114"/>
      <c r="AC33" s="101"/>
      <c r="AD33" s="61"/>
      <c r="AF33" s="115"/>
      <c r="AH33" s="109"/>
    </row>
    <row r="34" spans="1:34" x14ac:dyDescent="0.2">
      <c r="A34" s="119"/>
      <c r="B34" s="47" t="s">
        <v>32</v>
      </c>
      <c r="C34" s="10"/>
      <c r="D34" s="10"/>
      <c r="E34" s="120"/>
      <c r="F34" s="154"/>
      <c r="G34" s="154"/>
      <c r="H34" s="50"/>
      <c r="I34" s="10"/>
      <c r="J34" s="51">
        <f>D34*E34</f>
        <v>0</v>
      </c>
      <c r="K34" s="111"/>
      <c r="L34" s="112"/>
      <c r="M34" s="61"/>
      <c r="N34" s="54"/>
      <c r="O34" s="61"/>
      <c r="P34" s="54"/>
      <c r="Q34" s="113"/>
      <c r="S34" s="114"/>
      <c r="U34" s="61"/>
      <c r="W34" s="114"/>
      <c r="Y34" s="101"/>
      <c r="AA34" s="114"/>
      <c r="AC34" s="101"/>
      <c r="AD34" s="61"/>
      <c r="AF34" s="115"/>
      <c r="AH34" s="109"/>
    </row>
    <row r="35" spans="1:34" x14ac:dyDescent="0.2">
      <c r="A35" s="118"/>
      <c r="B35" s="47" t="s">
        <v>33</v>
      </c>
      <c r="C35" s="10"/>
      <c r="D35" s="10"/>
      <c r="E35" s="120"/>
      <c r="F35" s="154"/>
      <c r="G35" s="154"/>
      <c r="H35" s="50"/>
      <c r="I35" s="10"/>
      <c r="J35" s="51">
        <f t="shared" ref="J35:J39" si="0">D35*E35</f>
        <v>0</v>
      </c>
      <c r="K35" s="111"/>
      <c r="L35" s="112"/>
      <c r="M35" s="61"/>
      <c r="N35" s="54"/>
      <c r="O35" s="61"/>
      <c r="P35" s="54"/>
      <c r="Q35" s="113"/>
      <c r="S35" s="114"/>
      <c r="U35" s="61"/>
      <c r="W35" s="114"/>
      <c r="Y35" s="101"/>
      <c r="AA35" s="114"/>
      <c r="AC35" s="101"/>
      <c r="AD35" s="61"/>
      <c r="AF35" s="115"/>
      <c r="AH35" s="109"/>
    </row>
    <row r="36" spans="1:34" x14ac:dyDescent="0.2">
      <c r="A36" s="118"/>
      <c r="B36" s="47" t="s">
        <v>34</v>
      </c>
      <c r="C36" s="10"/>
      <c r="D36" s="10"/>
      <c r="E36" s="120"/>
      <c r="F36" s="154"/>
      <c r="G36" s="154"/>
      <c r="H36" s="50"/>
      <c r="I36" s="10"/>
      <c r="J36" s="51">
        <f t="shared" si="0"/>
        <v>0</v>
      </c>
      <c r="K36" s="111"/>
      <c r="L36" s="112"/>
      <c r="M36" s="61"/>
      <c r="N36" s="54"/>
      <c r="O36" s="61"/>
      <c r="P36" s="54"/>
      <c r="Q36" s="113"/>
      <c r="S36" s="114"/>
      <c r="U36" s="61"/>
      <c r="W36" s="114"/>
      <c r="Y36" s="101"/>
      <c r="AA36" s="114"/>
      <c r="AC36" s="101"/>
      <c r="AD36" s="61"/>
      <c r="AF36" s="115"/>
      <c r="AH36" s="109"/>
    </row>
    <row r="37" spans="1:34" x14ac:dyDescent="0.2">
      <c r="A37" s="118"/>
      <c r="B37" s="47" t="s">
        <v>35</v>
      </c>
      <c r="C37" s="10"/>
      <c r="D37" s="10"/>
      <c r="E37" s="120"/>
      <c r="F37" s="154"/>
      <c r="G37" s="154"/>
      <c r="H37" s="50"/>
      <c r="I37" s="10"/>
      <c r="J37" s="51">
        <f t="shared" si="0"/>
        <v>0</v>
      </c>
      <c r="K37" s="111"/>
      <c r="L37" s="112"/>
      <c r="M37" s="61"/>
      <c r="N37" s="54"/>
      <c r="O37" s="61"/>
      <c r="P37" s="54"/>
      <c r="Q37" s="113"/>
      <c r="S37" s="114"/>
      <c r="U37" s="61"/>
      <c r="W37" s="114"/>
      <c r="Y37" s="101"/>
      <c r="AA37" s="114"/>
      <c r="AC37" s="101"/>
      <c r="AD37" s="61"/>
      <c r="AF37" s="115"/>
      <c r="AH37" s="109"/>
    </row>
    <row r="38" spans="1:34" x14ac:dyDescent="0.2">
      <c r="A38" s="118"/>
      <c r="B38" s="47" t="s">
        <v>36</v>
      </c>
      <c r="C38" s="10"/>
      <c r="D38" s="10"/>
      <c r="E38" s="120"/>
      <c r="F38" s="154"/>
      <c r="G38" s="154"/>
      <c r="H38" s="50"/>
      <c r="I38" s="10"/>
      <c r="J38" s="51">
        <f t="shared" si="0"/>
        <v>0</v>
      </c>
      <c r="K38" s="111"/>
      <c r="L38" s="112"/>
      <c r="M38" s="61"/>
      <c r="N38" s="54"/>
      <c r="O38" s="61"/>
      <c r="P38" s="54"/>
      <c r="Q38" s="113"/>
      <c r="S38" s="114"/>
      <c r="U38" s="61"/>
      <c r="W38" s="114"/>
      <c r="Y38" s="101"/>
      <c r="AA38" s="114"/>
      <c r="AC38" s="101"/>
      <c r="AD38" s="61"/>
      <c r="AF38" s="115"/>
      <c r="AH38" s="109"/>
    </row>
    <row r="39" spans="1:34" ht="13.5" thickBot="1" x14ac:dyDescent="0.25">
      <c r="A39" s="118"/>
      <c r="B39" s="47" t="s">
        <v>66</v>
      </c>
      <c r="C39" s="10"/>
      <c r="D39" s="10"/>
      <c r="E39" s="120"/>
      <c r="F39" s="154"/>
      <c r="G39" s="154"/>
      <c r="H39" s="50"/>
      <c r="I39" s="10"/>
      <c r="J39" s="121">
        <f t="shared" si="0"/>
        <v>0</v>
      </c>
      <c r="K39" s="111"/>
      <c r="L39" s="112"/>
      <c r="M39" s="61"/>
      <c r="N39" s="54"/>
      <c r="O39" s="61"/>
      <c r="P39" s="54"/>
      <c r="Q39" s="113"/>
      <c r="S39" s="114"/>
      <c r="U39" s="61"/>
      <c r="W39" s="114"/>
      <c r="Y39" s="101"/>
      <c r="AA39" s="114"/>
      <c r="AC39" s="101"/>
      <c r="AD39" s="61"/>
      <c r="AF39" s="115"/>
      <c r="AH39" s="109"/>
    </row>
    <row r="40" spans="1:34" ht="13.5" thickBot="1" x14ac:dyDescent="0.25">
      <c r="A40" s="65"/>
      <c r="B40" s="122" t="s">
        <v>37</v>
      </c>
      <c r="C40" s="123"/>
      <c r="D40" s="123"/>
      <c r="E40" s="97"/>
      <c r="F40" s="155"/>
      <c r="G40" s="155"/>
      <c r="H40" s="124"/>
      <c r="I40" s="123"/>
      <c r="J40" s="125">
        <f>SUM(J22:J39)</f>
        <v>0</v>
      </c>
      <c r="K40" s="111"/>
      <c r="L40" s="112"/>
      <c r="M40" s="61"/>
      <c r="N40" s="54"/>
      <c r="O40" s="61"/>
      <c r="P40" s="54"/>
      <c r="Q40" s="113"/>
      <c r="S40" s="114"/>
      <c r="U40" s="61"/>
      <c r="W40" s="114"/>
      <c r="Y40" s="101"/>
      <c r="AA40" s="114"/>
      <c r="AC40" s="101"/>
      <c r="AD40" s="61"/>
      <c r="AF40" s="115"/>
      <c r="AH40" s="109"/>
    </row>
    <row r="41" spans="1:34" ht="13.5" thickBot="1" x14ac:dyDescent="0.25">
      <c r="A41" s="126"/>
      <c r="B41" s="95" t="s">
        <v>38</v>
      </c>
      <c r="C41" s="96"/>
      <c r="D41" s="123"/>
      <c r="E41" s="123"/>
      <c r="F41" s="156"/>
      <c r="G41" s="156"/>
      <c r="H41" s="123"/>
      <c r="I41" s="123"/>
      <c r="J41" s="127">
        <f>SUM(J19+J40)</f>
        <v>0</v>
      </c>
      <c r="K41" s="128">
        <f>SUM(K22:K22)</f>
        <v>2500</v>
      </c>
      <c r="L41" s="129"/>
      <c r="M41" s="130" t="e">
        <f>SUM(M22:M22)</f>
        <v>#REF!</v>
      </c>
      <c r="N41" s="131"/>
      <c r="O41" s="132">
        <f>SUM(O22:O22)</f>
        <v>18</v>
      </c>
      <c r="P41" s="132"/>
      <c r="Q41" s="128">
        <f>SUM(Q22:Q22)</f>
        <v>2482</v>
      </c>
      <c r="R41" s="85"/>
      <c r="S41" s="133">
        <f>SUM(S22:S40)</f>
        <v>2500</v>
      </c>
      <c r="U41" s="132">
        <f>SUM(U22:U22)</f>
        <v>18</v>
      </c>
      <c r="W41" s="133">
        <f>SUM(W22:W40)</f>
        <v>2000</v>
      </c>
      <c r="Y41" s="134">
        <f>J41-W41</f>
        <v>-2000</v>
      </c>
      <c r="AA41" s="133">
        <f>SUM(AA22:AA40)</f>
        <v>2000</v>
      </c>
      <c r="AC41" s="134">
        <f>J41-AA41</f>
        <v>-2000</v>
      </c>
      <c r="AD41" s="132">
        <f>SUM(AD22:AD22)</f>
        <v>18</v>
      </c>
      <c r="AF41" s="135">
        <f>SUM(AF22:AF40)</f>
        <v>2000</v>
      </c>
      <c r="AH41" s="109">
        <f>J41-AF41</f>
        <v>-2000</v>
      </c>
    </row>
    <row r="42" spans="1:34" x14ac:dyDescent="0.2">
      <c r="A42" s="10" t="s">
        <v>39</v>
      </c>
      <c r="B42" s="3"/>
      <c r="C42" s="10"/>
      <c r="D42" s="10"/>
      <c r="E42" s="49"/>
      <c r="F42" s="149"/>
      <c r="G42" s="149"/>
      <c r="H42" s="50"/>
      <c r="I42" s="10"/>
      <c r="J42" s="136"/>
      <c r="K42" s="137"/>
      <c r="L42" s="138"/>
      <c r="M42" s="61"/>
      <c r="N42" s="139"/>
      <c r="O42" s="114"/>
      <c r="P42" s="114"/>
      <c r="Q42" s="137"/>
      <c r="R42" s="85"/>
      <c r="S42" s="140"/>
      <c r="U42" s="114"/>
      <c r="W42" s="140"/>
      <c r="Y42" s="101"/>
      <c r="AA42" s="140"/>
      <c r="AC42" s="101"/>
      <c r="AD42" s="114"/>
      <c r="AF42" s="140"/>
      <c r="AH42" s="101"/>
    </row>
    <row r="43" spans="1:34" ht="15" x14ac:dyDescent="0.2">
      <c r="A43" s="175" t="s">
        <v>47</v>
      </c>
      <c r="B43" s="167"/>
      <c r="C43" s="10"/>
      <c r="D43" s="10"/>
      <c r="E43" s="49"/>
      <c r="F43" s="149"/>
      <c r="G43" s="149"/>
      <c r="H43" s="50"/>
      <c r="I43" s="10"/>
      <c r="J43" s="168"/>
      <c r="K43" s="169"/>
      <c r="L43" s="138"/>
      <c r="M43" s="170"/>
      <c r="N43" s="139"/>
      <c r="O43" s="171"/>
      <c r="P43" s="171"/>
      <c r="Q43" s="169"/>
      <c r="R43" s="172"/>
      <c r="S43" s="173"/>
      <c r="U43" s="171"/>
      <c r="W43" s="173"/>
      <c r="Y43" s="174"/>
      <c r="AA43" s="173"/>
      <c r="AC43" s="174"/>
      <c r="AD43" s="171"/>
      <c r="AF43" s="173"/>
      <c r="AH43" s="174"/>
    </row>
    <row r="44" spans="1:34" ht="15" x14ac:dyDescent="0.2">
      <c r="A44" s="175" t="s">
        <v>48</v>
      </c>
      <c r="B44" s="167"/>
      <c r="C44" s="10"/>
      <c r="D44" s="10"/>
      <c r="E44" s="49"/>
      <c r="F44" s="149"/>
      <c r="G44" s="149"/>
      <c r="H44" s="50"/>
      <c r="I44" s="10"/>
      <c r="J44" s="168"/>
      <c r="K44" s="169"/>
      <c r="L44" s="138"/>
      <c r="M44" s="170"/>
      <c r="N44" s="139"/>
      <c r="O44" s="171"/>
      <c r="P44" s="171"/>
      <c r="Q44" s="169"/>
      <c r="R44" s="172"/>
      <c r="S44" s="173"/>
      <c r="U44" s="171"/>
      <c r="W44" s="173"/>
      <c r="Y44" s="174"/>
      <c r="AA44" s="173"/>
      <c r="AC44" s="174"/>
      <c r="AD44" s="171"/>
      <c r="AF44" s="173"/>
      <c r="AH44" s="174"/>
    </row>
    <row r="45" spans="1:34" ht="15" x14ac:dyDescent="0.2">
      <c r="A45" s="175" t="s">
        <v>49</v>
      </c>
      <c r="B45" s="167"/>
      <c r="C45" s="10"/>
      <c r="D45" s="10"/>
      <c r="E45" s="49"/>
      <c r="F45" s="149"/>
      <c r="G45" s="149"/>
      <c r="H45" s="50"/>
      <c r="I45" s="10"/>
      <c r="J45" s="168"/>
      <c r="K45" s="169"/>
      <c r="L45" s="138"/>
      <c r="M45" s="170"/>
      <c r="N45" s="139"/>
      <c r="O45" s="171"/>
      <c r="P45" s="171"/>
      <c r="Q45" s="169"/>
      <c r="R45" s="172"/>
      <c r="S45" s="173"/>
      <c r="U45" s="171"/>
      <c r="W45" s="173"/>
      <c r="Y45" s="174"/>
      <c r="AA45" s="173"/>
      <c r="AC45" s="174"/>
      <c r="AD45" s="171"/>
      <c r="AF45" s="173"/>
      <c r="AH45" s="174"/>
    </row>
    <row r="46" spans="1:34" ht="15" x14ac:dyDescent="0.2">
      <c r="A46" s="175" t="s">
        <v>50</v>
      </c>
      <c r="B46" s="167"/>
      <c r="C46" s="10"/>
      <c r="D46" s="10"/>
      <c r="E46" s="49"/>
      <c r="F46" s="149"/>
      <c r="G46" s="149"/>
      <c r="H46" s="50"/>
      <c r="I46" s="10"/>
      <c r="J46" s="168"/>
      <c r="K46" s="169"/>
      <c r="L46" s="138"/>
      <c r="M46" s="170"/>
      <c r="N46" s="139"/>
      <c r="O46" s="171"/>
      <c r="P46" s="171"/>
      <c r="Q46" s="169"/>
      <c r="R46" s="172"/>
      <c r="S46" s="173"/>
      <c r="U46" s="171"/>
      <c r="W46" s="173"/>
      <c r="Y46" s="174"/>
      <c r="AA46" s="173"/>
      <c r="AC46" s="174"/>
      <c r="AD46" s="171"/>
      <c r="AF46" s="173"/>
      <c r="AH46" s="174"/>
    </row>
    <row r="47" spans="1:34" ht="15" x14ac:dyDescent="0.2">
      <c r="A47" s="175" t="s">
        <v>51</v>
      </c>
      <c r="B47" s="167"/>
      <c r="C47" s="10"/>
      <c r="D47" s="10"/>
      <c r="E47" s="49"/>
      <c r="F47" s="149"/>
      <c r="G47" s="149"/>
      <c r="H47" s="50"/>
      <c r="I47" s="10"/>
      <c r="J47" s="168"/>
      <c r="K47" s="169"/>
      <c r="L47" s="138"/>
      <c r="M47" s="170"/>
      <c r="N47" s="139"/>
      <c r="O47" s="171"/>
      <c r="P47" s="171"/>
      <c r="Q47" s="169"/>
      <c r="R47" s="172"/>
      <c r="S47" s="173"/>
      <c r="U47" s="171"/>
      <c r="W47" s="173"/>
      <c r="Y47" s="174"/>
      <c r="AA47" s="173"/>
      <c r="AC47" s="174"/>
      <c r="AD47" s="171"/>
      <c r="AF47" s="173"/>
      <c r="AH47" s="174"/>
    </row>
    <row r="48" spans="1:34" ht="15" x14ac:dyDescent="0.2">
      <c r="A48" s="175" t="s">
        <v>52</v>
      </c>
      <c r="B48" s="167"/>
      <c r="C48" s="10"/>
      <c r="D48" s="10"/>
      <c r="E48" s="49"/>
      <c r="F48" s="149"/>
      <c r="G48" s="149"/>
      <c r="H48" s="50"/>
      <c r="I48" s="10"/>
      <c r="J48" s="168"/>
      <c r="K48" s="169"/>
      <c r="L48" s="138"/>
      <c r="M48" s="170"/>
      <c r="N48" s="139"/>
      <c r="O48" s="171"/>
      <c r="P48" s="171"/>
      <c r="Q48" s="169"/>
      <c r="R48" s="172"/>
      <c r="S48" s="173"/>
      <c r="U48" s="171"/>
      <c r="W48" s="173"/>
      <c r="Y48" s="174"/>
      <c r="AA48" s="173"/>
      <c r="AC48" s="174"/>
      <c r="AD48" s="171"/>
      <c r="AF48" s="173"/>
      <c r="AH48" s="174"/>
    </row>
    <row r="49" spans="1:34" ht="15" x14ac:dyDescent="0.2">
      <c r="A49" s="175" t="s">
        <v>53</v>
      </c>
      <c r="B49" s="167"/>
      <c r="C49" s="10"/>
      <c r="D49" s="10"/>
      <c r="E49" s="49"/>
      <c r="F49" s="149"/>
      <c r="G49" s="149"/>
      <c r="H49" s="50"/>
      <c r="I49" s="10"/>
      <c r="J49" s="168"/>
      <c r="K49" s="169"/>
      <c r="L49" s="138"/>
      <c r="M49" s="170"/>
      <c r="N49" s="139"/>
      <c r="O49" s="171"/>
      <c r="P49" s="171"/>
      <c r="Q49" s="169"/>
      <c r="R49" s="172"/>
      <c r="S49" s="173"/>
      <c r="U49" s="171"/>
      <c r="W49" s="173"/>
      <c r="Y49" s="174"/>
      <c r="AA49" s="173"/>
      <c r="AC49" s="174"/>
      <c r="AD49" s="171"/>
      <c r="AF49" s="173"/>
      <c r="AH49" s="174"/>
    </row>
    <row r="50" spans="1:34" ht="15" x14ac:dyDescent="0.2">
      <c r="A50" s="175"/>
      <c r="B50" s="167"/>
      <c r="C50" s="10"/>
      <c r="D50" s="10"/>
      <c r="E50" s="49"/>
      <c r="F50" s="149"/>
      <c r="G50" s="149"/>
      <c r="H50" s="50"/>
      <c r="I50" s="10"/>
      <c r="J50" s="168"/>
      <c r="K50" s="169"/>
      <c r="L50" s="138"/>
      <c r="M50" s="170"/>
      <c r="N50" s="139"/>
      <c r="O50" s="171"/>
      <c r="P50" s="171"/>
      <c r="Q50" s="169"/>
      <c r="R50" s="172"/>
      <c r="S50" s="173"/>
      <c r="U50" s="171"/>
      <c r="W50" s="173"/>
      <c r="Y50" s="174"/>
      <c r="AA50" s="173"/>
      <c r="AC50" s="174"/>
      <c r="AD50" s="171"/>
      <c r="AF50" s="173"/>
      <c r="AH50" s="174"/>
    </row>
    <row r="51" spans="1:34" ht="15" x14ac:dyDescent="0.2">
      <c r="A51" s="175" t="s">
        <v>54</v>
      </c>
      <c r="B51" s="167"/>
      <c r="C51" s="10"/>
      <c r="D51" s="10"/>
      <c r="E51" s="49"/>
      <c r="F51" s="149"/>
      <c r="G51" s="149"/>
      <c r="H51" s="50"/>
      <c r="I51" s="10"/>
      <c r="J51" s="168"/>
      <c r="K51" s="169"/>
      <c r="L51" s="138"/>
      <c r="M51" s="170"/>
      <c r="N51" s="139"/>
      <c r="O51" s="171"/>
      <c r="P51" s="171"/>
      <c r="Q51" s="169"/>
      <c r="R51" s="172"/>
      <c r="S51" s="173"/>
      <c r="U51" s="171"/>
      <c r="W51" s="173"/>
      <c r="Y51" s="174"/>
      <c r="AA51" s="173"/>
      <c r="AC51" s="174"/>
      <c r="AD51" s="171"/>
      <c r="AF51" s="173"/>
      <c r="AH51" s="174"/>
    </row>
    <row r="52" spans="1:34" ht="15" x14ac:dyDescent="0.2">
      <c r="A52" s="175" t="s">
        <v>58</v>
      </c>
      <c r="B52" s="167"/>
      <c r="C52" s="10"/>
      <c r="D52" s="10"/>
      <c r="E52" s="49"/>
      <c r="F52" s="149"/>
      <c r="G52" s="149"/>
      <c r="H52" s="50"/>
      <c r="I52" s="10"/>
      <c r="J52" s="168"/>
      <c r="K52" s="169"/>
      <c r="L52" s="138"/>
      <c r="M52" s="170"/>
      <c r="N52" s="139"/>
      <c r="O52" s="171"/>
      <c r="P52" s="171"/>
      <c r="Q52" s="169"/>
      <c r="R52" s="172"/>
      <c r="S52" s="173"/>
      <c r="U52" s="171"/>
      <c r="W52" s="173"/>
      <c r="Y52" s="174"/>
      <c r="AA52" s="173"/>
      <c r="AC52" s="174"/>
      <c r="AD52" s="171"/>
      <c r="AF52" s="173"/>
      <c r="AH52" s="174"/>
    </row>
    <row r="53" spans="1:34" ht="15" x14ac:dyDescent="0.2">
      <c r="A53" s="175" t="s">
        <v>59</v>
      </c>
      <c r="B53" s="167"/>
      <c r="C53" s="10"/>
      <c r="D53" s="10"/>
      <c r="E53" s="49"/>
      <c r="F53" s="149"/>
      <c r="G53" s="149"/>
      <c r="H53" s="50"/>
      <c r="I53" s="10"/>
      <c r="J53" s="168"/>
      <c r="K53" s="169"/>
      <c r="L53" s="138"/>
      <c r="M53" s="170"/>
      <c r="N53" s="139"/>
      <c r="O53" s="171"/>
      <c r="P53" s="171"/>
      <c r="Q53" s="169"/>
      <c r="R53" s="172"/>
      <c r="S53" s="173"/>
      <c r="U53" s="171"/>
      <c r="W53" s="173"/>
      <c r="Y53" s="174"/>
      <c r="AA53" s="173"/>
      <c r="AC53" s="174"/>
      <c r="AD53" s="171"/>
      <c r="AF53" s="173"/>
      <c r="AH53" s="174"/>
    </row>
    <row r="54" spans="1:34" ht="15" x14ac:dyDescent="0.2">
      <c r="A54" s="175" t="s">
        <v>56</v>
      </c>
      <c r="B54" s="167"/>
      <c r="C54" s="10"/>
      <c r="D54" s="10"/>
      <c r="E54" s="49"/>
      <c r="F54" s="49"/>
      <c r="G54" s="49"/>
      <c r="H54" s="50"/>
      <c r="I54" s="10"/>
      <c r="J54" s="168"/>
      <c r="K54" s="169"/>
      <c r="L54" s="138"/>
      <c r="M54" s="170"/>
      <c r="N54" s="139"/>
      <c r="O54" s="171"/>
      <c r="P54" s="171"/>
      <c r="Q54" s="169"/>
      <c r="R54" s="176"/>
      <c r="S54" s="177"/>
      <c r="U54" s="171"/>
      <c r="W54" s="177"/>
      <c r="Y54" s="174"/>
      <c r="AA54" s="177"/>
      <c r="AC54" s="174"/>
      <c r="AD54" s="171"/>
      <c r="AF54" s="177"/>
      <c r="AH54" s="174"/>
    </row>
    <row r="55" spans="1:34" ht="15" x14ac:dyDescent="0.2">
      <c r="A55" s="175" t="s">
        <v>57</v>
      </c>
      <c r="B55" s="167"/>
      <c r="C55" s="10"/>
      <c r="D55" s="10"/>
      <c r="E55" s="49"/>
      <c r="F55" s="49"/>
      <c r="G55" s="49"/>
      <c r="H55" s="50"/>
      <c r="I55" s="10"/>
      <c r="J55" s="168"/>
      <c r="K55" s="169"/>
      <c r="L55" s="138"/>
      <c r="M55" s="170"/>
      <c r="N55" s="139"/>
      <c r="O55" s="171"/>
      <c r="P55" s="171"/>
      <c r="Q55" s="169"/>
      <c r="R55" s="176"/>
      <c r="S55" s="177"/>
      <c r="U55" s="171"/>
      <c r="W55" s="177"/>
      <c r="Y55" s="174"/>
      <c r="AA55" s="177"/>
      <c r="AC55" s="174"/>
      <c r="AD55" s="171"/>
      <c r="AF55" s="177"/>
      <c r="AH55" s="174"/>
    </row>
    <row r="56" spans="1:34" ht="15" x14ac:dyDescent="0.2">
      <c r="A56" s="175"/>
      <c r="B56" s="167"/>
      <c r="C56" s="10"/>
      <c r="D56" s="10"/>
      <c r="E56" s="49"/>
      <c r="F56" s="149"/>
      <c r="G56" s="149"/>
      <c r="H56" s="50"/>
      <c r="I56" s="10"/>
      <c r="J56" s="168"/>
      <c r="K56" s="169"/>
      <c r="L56" s="138"/>
      <c r="M56" s="170"/>
      <c r="N56" s="139"/>
      <c r="O56" s="171"/>
      <c r="P56" s="171"/>
      <c r="Q56" s="169"/>
      <c r="R56" s="172"/>
      <c r="S56" s="173"/>
      <c r="U56" s="171"/>
      <c r="W56" s="173"/>
      <c r="Y56" s="174"/>
      <c r="AA56" s="173"/>
      <c r="AC56" s="174"/>
      <c r="AD56" s="171"/>
      <c r="AF56" s="173"/>
      <c r="AH56" s="174"/>
    </row>
    <row r="57" spans="1:34" ht="15" x14ac:dyDescent="0.2">
      <c r="A57" s="175" t="s">
        <v>55</v>
      </c>
      <c r="B57" s="167"/>
      <c r="C57" s="10"/>
      <c r="D57" s="10"/>
      <c r="E57" s="49"/>
      <c r="F57" s="149"/>
      <c r="G57" s="149"/>
      <c r="H57" s="50"/>
      <c r="I57" s="10"/>
      <c r="J57" s="168"/>
      <c r="K57" s="169"/>
      <c r="L57" s="138"/>
      <c r="M57" s="170"/>
      <c r="N57" s="139"/>
      <c r="O57" s="171"/>
      <c r="P57" s="171"/>
      <c r="Q57" s="169"/>
      <c r="R57" s="172"/>
      <c r="S57" s="173"/>
      <c r="U57" s="171"/>
      <c r="W57" s="173"/>
      <c r="Y57" s="174"/>
      <c r="AA57" s="173"/>
      <c r="AC57" s="174"/>
      <c r="AD57" s="171"/>
      <c r="AF57" s="173"/>
      <c r="AH57" s="174"/>
    </row>
    <row r="58" spans="1:34" ht="13.5" customHeight="1" x14ac:dyDescent="0.2">
      <c r="A58" s="142"/>
    </row>
    <row r="59" spans="1:34" x14ac:dyDescent="0.2">
      <c r="A59" s="143"/>
      <c r="B59" s="143"/>
      <c r="C59" s="141"/>
      <c r="D59" s="7"/>
      <c r="E59" s="7"/>
      <c r="F59" s="141"/>
      <c r="G59" s="141"/>
      <c r="H59" s="7"/>
      <c r="I59" s="7"/>
    </row>
  </sheetData>
  <phoneticPr fontId="9" type="noConversion"/>
  <printOptions horizontalCentered="1"/>
  <pageMargins left="0.25" right="0.25" top="0.75" bottom="0.75" header="0.3" footer="0.3"/>
  <pageSetup scale="56" orientation="portrait" r:id="rId1"/>
  <headerFooter alignWithMargins="0"/>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FY25</vt:lpstr>
      <vt:lpstr>'FY25'!Print_Area</vt:lpstr>
    </vt:vector>
  </TitlesOfParts>
  <Manager/>
  <Company>GWUMC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mcagml</dc:creator>
  <cp:keywords/>
  <dc:description/>
  <cp:lastModifiedBy>Thompson, Shari Y</cp:lastModifiedBy>
  <cp:revision/>
  <dcterms:created xsi:type="dcterms:W3CDTF">2008-04-21T15:22:26Z</dcterms:created>
  <dcterms:modified xsi:type="dcterms:W3CDTF">2024-05-14T12:20:43Z</dcterms:modified>
  <cp:category/>
  <cp:contentStatus/>
</cp:coreProperties>
</file>